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00" windowHeight="8520" activeTab="1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>
    <definedName name="data">'T.Hop'!$B$3:$J$411</definedName>
  </definedNames>
  <calcPr fullCalcOnLoad="1"/>
</workbook>
</file>

<file path=xl/sharedStrings.xml><?xml version="1.0" encoding="utf-8"?>
<sst xmlns="http://schemas.openxmlformats.org/spreadsheetml/2006/main" count="604" uniqueCount="228">
  <si>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</si>
  <si>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</si>
  <si>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</si>
  <si>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</si>
  <si>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</si>
  <si>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</si>
  <si>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</si>
  <si>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</si>
  <si>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</si>
  <si>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</si>
  <si>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</si>
  <si>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</si>
  <si>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</si>
  <si>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</si>
  <si>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</si>
  <si>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</si>
  <si>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Long</t>
  </si>
  <si>
    <t>Thanh</t>
  </si>
  <si>
    <t>Häc phÇn</t>
  </si>
  <si>
    <t>sx</t>
  </si>
  <si>
    <t xml:space="preserve">Vũ Thị </t>
  </si>
  <si>
    <t>Hương</t>
  </si>
  <si>
    <t>Hường</t>
  </si>
  <si>
    <t xml:space="preserve">Hoàng Văn </t>
  </si>
  <si>
    <t>Nguyễn Thị Thu</t>
  </si>
  <si>
    <t>Nguyễn Thị Kim</t>
  </si>
  <si>
    <t>Bùi Ngọc</t>
  </si>
  <si>
    <t>Ánh</t>
  </si>
  <si>
    <t>Nguyễn Thị</t>
  </si>
  <si>
    <t>Dũng</t>
  </si>
  <si>
    <t>Hà</t>
  </si>
  <si>
    <t>Huệ</t>
  </si>
  <si>
    <t xml:space="preserve">Nguyễn Thị </t>
  </si>
  <si>
    <t>Huyền</t>
  </si>
  <si>
    <t>Lam</t>
  </si>
  <si>
    <t xml:space="preserve">Trần Thị Thu </t>
  </si>
  <si>
    <t>Loan</t>
  </si>
  <si>
    <t>Nguyệt</t>
  </si>
  <si>
    <t>Nguyễn Thị Ngọc</t>
  </si>
  <si>
    <t>Quỳnh</t>
  </si>
  <si>
    <t>Thảo</t>
  </si>
  <si>
    <t>Yến</t>
  </si>
  <si>
    <t>Hằng</t>
  </si>
  <si>
    <t>Hạnh</t>
  </si>
  <si>
    <t>Hiền</t>
  </si>
  <si>
    <t>Hồng</t>
  </si>
  <si>
    <t>Liên</t>
  </si>
  <si>
    <t xml:space="preserve">Nguyễn Văn </t>
  </si>
  <si>
    <t>Nghĩa</t>
  </si>
  <si>
    <t>Phương</t>
  </si>
  <si>
    <t>Nguyễn Thị Phương</t>
  </si>
  <si>
    <t xml:space="preserve">Nguyễn Đức </t>
  </si>
  <si>
    <t xml:space="preserve">Nguyễn Thu </t>
  </si>
  <si>
    <t>Nguyễn Đức</t>
  </si>
  <si>
    <t>Hiếu</t>
  </si>
  <si>
    <t xml:space="preserve">Nguyễn Thanh </t>
  </si>
  <si>
    <t>Hoài</t>
  </si>
  <si>
    <t xml:space="preserve">Phạm Thị </t>
  </si>
  <si>
    <t xml:space="preserve">Nguyễn Ngọc </t>
  </si>
  <si>
    <t xml:space="preserve">Ngô Thị </t>
  </si>
  <si>
    <t>Ngọc</t>
  </si>
  <si>
    <t>Nhàn</t>
  </si>
  <si>
    <t>Nguyễn Thị Hồng</t>
  </si>
  <si>
    <t>Thúy</t>
  </si>
  <si>
    <t xml:space="preserve">Lê Thị </t>
  </si>
  <si>
    <t xml:space="preserve">Nguyễn Quang </t>
  </si>
  <si>
    <t xml:space="preserve">Phạm Quỳnh </t>
  </si>
  <si>
    <t xml:space="preserve">Phương Văn </t>
  </si>
  <si>
    <t>Diết</t>
  </si>
  <si>
    <t>Nông  Thiêm</t>
  </si>
  <si>
    <t>Hoàng Quốc</t>
  </si>
  <si>
    <t>Đạt</t>
  </si>
  <si>
    <t xml:space="preserve">Nguyễn Thế </t>
  </si>
  <si>
    <t>Huân</t>
  </si>
  <si>
    <t>Vi Quang</t>
  </si>
  <si>
    <t>Huy</t>
  </si>
  <si>
    <t xml:space="preserve">Hà Đức </t>
  </si>
  <si>
    <t>14-12-1998</t>
  </si>
  <si>
    <t xml:space="preserve">Hoàng Xuân </t>
  </si>
  <si>
    <t>Trường</t>
  </si>
  <si>
    <t>07-06-1998</t>
  </si>
  <si>
    <t>Vĩnh</t>
  </si>
  <si>
    <t>TK</t>
  </si>
  <si>
    <t>Dương</t>
  </si>
  <si>
    <t>Minh</t>
  </si>
  <si>
    <t>Vân</t>
  </si>
  <si>
    <t>Hoàng Kim Vân</t>
  </si>
  <si>
    <t>Nguyễn Công</t>
  </si>
  <si>
    <t>Bách</t>
  </si>
  <si>
    <t xml:space="preserve">Hoàng Thị Thanh </t>
  </si>
  <si>
    <t>Chúc</t>
  </si>
  <si>
    <t>Tân Văn</t>
  </si>
  <si>
    <t>Hậu</t>
  </si>
  <si>
    <t>Nguyễn Thị Mỹ</t>
  </si>
  <si>
    <t xml:space="preserve">Nguyễn Thọ </t>
  </si>
  <si>
    <t>Luật</t>
  </si>
  <si>
    <t xml:space="preserve">Doãn Thị </t>
  </si>
  <si>
    <t>Mai</t>
  </si>
  <si>
    <t>Trịnh Thị</t>
  </si>
  <si>
    <t xml:space="preserve">Nguyễn Thuý </t>
  </si>
  <si>
    <t xml:space="preserve">Thân Đức </t>
  </si>
  <si>
    <t>Tây</t>
  </si>
  <si>
    <t>Tú</t>
  </si>
  <si>
    <t>Tuyết</t>
  </si>
  <si>
    <t>QTKD</t>
  </si>
  <si>
    <t>Vũ Văn</t>
  </si>
  <si>
    <t>Chương</t>
  </si>
  <si>
    <t xml:space="preserve">Vũ Anh </t>
  </si>
  <si>
    <t>Đức</t>
  </si>
  <si>
    <t>Nguyễn Quỳnh</t>
  </si>
  <si>
    <t>Lường Mỹ</t>
  </si>
  <si>
    <t>Đào Phương</t>
  </si>
  <si>
    <t xml:space="preserve">Đỗ Thanh </t>
  </si>
  <si>
    <t>Đinh Thị Thúy</t>
  </si>
  <si>
    <t>Hoa</t>
  </si>
  <si>
    <t>Vũ Thị Diên</t>
  </si>
  <si>
    <t>Đặng Thị</t>
  </si>
  <si>
    <t>Đặng Thu</t>
  </si>
  <si>
    <t>Hưng</t>
  </si>
  <si>
    <t>Dương Thị</t>
  </si>
  <si>
    <t xml:space="preserve">Đỗ Ngọc </t>
  </si>
  <si>
    <t>Nguyễn Doãn Trà</t>
  </si>
  <si>
    <t xml:space="preserve">Đỗ Thị </t>
  </si>
  <si>
    <t>Lành</t>
  </si>
  <si>
    <t>Lệ</t>
  </si>
  <si>
    <t xml:space="preserve">Nguyễn Bá Hoàng </t>
  </si>
  <si>
    <t>Nguyễn Phi</t>
  </si>
  <si>
    <t>Hà Hải</t>
  </si>
  <si>
    <t>My</t>
  </si>
  <si>
    <t>Nguyễn Thu</t>
  </si>
  <si>
    <t>Hồ Hồng</t>
  </si>
  <si>
    <t>Nương</t>
  </si>
  <si>
    <t>Tô Thị Lan</t>
  </si>
  <si>
    <t>Đào Thị Thanh</t>
  </si>
  <si>
    <t xml:space="preserve">Nguyễn Thị Bích </t>
  </si>
  <si>
    <t>Phượng</t>
  </si>
  <si>
    <t>Phùng Thị Thu</t>
  </si>
  <si>
    <t>Quyên</t>
  </si>
  <si>
    <t>Thoa</t>
  </si>
  <si>
    <t>Nguyễn Minh</t>
  </si>
  <si>
    <t xml:space="preserve">Hà Thu </t>
  </si>
  <si>
    <t xml:space="preserve">Phạm Thị Hồng </t>
  </si>
  <si>
    <t>Đặng Thị Hải</t>
  </si>
  <si>
    <t>KTA</t>
  </si>
  <si>
    <t>Hoàng Ngọc</t>
  </si>
  <si>
    <t>Đào Thị Ngọc</t>
  </si>
  <si>
    <t>Nguyễn Thị Việt</t>
  </si>
  <si>
    <t>Vương Bá</t>
  </si>
  <si>
    <t>Chung</t>
  </si>
  <si>
    <t xml:space="preserve">Nguyễn Thùy </t>
  </si>
  <si>
    <t>Hà Thị</t>
  </si>
  <si>
    <t>03-10-1998</t>
  </si>
  <si>
    <t>Hạ</t>
  </si>
  <si>
    <t xml:space="preserve">Bùi Thị Bích </t>
  </si>
  <si>
    <t>Trần Thọ</t>
  </si>
  <si>
    <t>Hoàng Anh</t>
  </si>
  <si>
    <t>Nguyễn Việt</t>
  </si>
  <si>
    <t xml:space="preserve">Vũ Thị Thu </t>
  </si>
  <si>
    <t>Trần Thị Lan</t>
  </si>
  <si>
    <t>Lương Thị Nga</t>
  </si>
  <si>
    <t xml:space="preserve">Ngô Phương </t>
  </si>
  <si>
    <t>Đặng Hồng</t>
  </si>
  <si>
    <t>Luyến</t>
  </si>
  <si>
    <t xml:space="preserve">Lê Bình </t>
  </si>
  <si>
    <t xml:space="preserve">Nguyễn Thị Nguyệt </t>
  </si>
  <si>
    <t xml:space="preserve">Trần Thị </t>
  </si>
  <si>
    <t xml:space="preserve">Nguyễn Trung </t>
  </si>
  <si>
    <t xml:space="preserve">Vũ Tự </t>
  </si>
  <si>
    <t>Tam</t>
  </si>
  <si>
    <t>Đỗ Thị Thu</t>
  </si>
  <si>
    <t>Phạm Thị Thu</t>
  </si>
  <si>
    <t>Đào Huyền</t>
  </si>
  <si>
    <t>Trần Thị Thanh</t>
  </si>
  <si>
    <t>Xa Xa</t>
  </si>
  <si>
    <t>KTB</t>
  </si>
  <si>
    <t xml:space="preserve">Nguyễn Thị Ngọc </t>
  </si>
  <si>
    <t>Nguyễn Thị Loan</t>
  </si>
  <si>
    <t>Ngô Thị</t>
  </si>
  <si>
    <t>Nguyễn Thị Huyền</t>
  </si>
  <si>
    <t>Chi</t>
  </si>
  <si>
    <t>Vũ Thị Kim</t>
  </si>
  <si>
    <t>Trần Thế</t>
  </si>
  <si>
    <t>Công</t>
  </si>
  <si>
    <t>Đặng Thùy</t>
  </si>
  <si>
    <t>Khơi</t>
  </si>
  <si>
    <t>Mơ</t>
  </si>
  <si>
    <t>Nguyên</t>
  </si>
  <si>
    <t>Quí</t>
  </si>
  <si>
    <t>Thơm</t>
  </si>
  <si>
    <t>Thu</t>
  </si>
  <si>
    <t>Thủy</t>
  </si>
  <si>
    <t>Lê Thị Bảo</t>
  </si>
  <si>
    <t>KTC</t>
  </si>
  <si>
    <t>C201</t>
  </si>
  <si>
    <t>C202</t>
  </si>
  <si>
    <t>C203</t>
  </si>
  <si>
    <t>C204</t>
  </si>
  <si>
    <t>C301</t>
  </si>
  <si>
    <t>C302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</si>
  <si>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</si>
  <si>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</si>
  <si>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</si>
  <si>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</si>
  <si>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</si>
  <si>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</si>
  <si>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</si>
  <si>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</si>
  <si>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</si>
  <si>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Nguyễn Hữu</t>
  </si>
  <si>
    <t xml:space="preserve">Nguyễn Thị Mỹ </t>
  </si>
  <si>
    <t xml:space="preserve">Trần Thị Thúy </t>
  </si>
  <si>
    <t>Nguyễn Hồng</t>
  </si>
  <si>
    <t>Hiệp</t>
  </si>
  <si>
    <t xml:space="preserve">Nguyễn Thị Lan </t>
  </si>
  <si>
    <t>Luyện</t>
  </si>
  <si>
    <t xml:space="preserve">Nguyễn Đình </t>
  </si>
  <si>
    <t>Lương</t>
  </si>
  <si>
    <t>Mạnh</t>
  </si>
  <si>
    <t xml:space="preserve">Nguyễn Hoàng </t>
  </si>
  <si>
    <t xml:space="preserve">Vũ Hồng </t>
  </si>
  <si>
    <t>Sơn</t>
  </si>
  <si>
    <t>Thi</t>
  </si>
  <si>
    <t>Hoàng Thị Thúy</t>
  </si>
  <si>
    <t>TH</t>
  </si>
  <si>
    <r>
      <t xml:space="preserve">Danh s¸ch Sinh viªn cao ®¼ng kho¸ 12 chÝnh quy thi häc kú 2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2016 - 2017)</t>
    </r>
  </si>
  <si>
    <t>Lương Thị Vân</t>
  </si>
  <si>
    <r>
      <t xml:space="preserve">Häc phÇn:  </t>
    </r>
    <r>
      <rPr>
        <b/>
        <sz val="12"/>
        <rFont val=".VnArial"/>
        <family val="2"/>
      </rPr>
      <t>Tiếng Anh 2</t>
    </r>
  </si>
  <si>
    <t>Thời gian:   13h 30' ngày 26 tháng 6 năm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</si>
</sst>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0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/>
      <top style="dotted"/>
      <bottom style="dotted"/>
    </border>
    <border>
      <left style="thin"/>
      <right style="thin"/>
      <top style="dotted"/>
      <bottom style="dotted"/>
    </border>
    <border>
      <left/>
      <right style="thin"/>
      <top style="dotted"/>
      <bottom style="dotted"/>
    </border>
    <border>
      <left style="thin">
        <color indexed="8"/>
      </left>
      <right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58" applyFont="1" applyAlignment="1">
      <alignment horizontal="centerContinuous" vertical="center" wrapText="1"/>
      <protection/>
    </xf>
    <xf numFmtId="0" fontId="6" fillId="0" borderId="0" xfId="58" applyFont="1" applyAlignment="1">
      <alignment horizontal="centerContinuous" vertical="center" wrapText="1"/>
      <protection/>
    </xf>
    <xf numFmtId="0" fontId="7" fillId="0" borderId="0" xfId="58" applyFont="1">
      <alignment/>
      <protection/>
    </xf>
    <xf numFmtId="0" fontId="7" fillId="0" borderId="0" xfId="58" applyFont="1" applyAlignment="1">
      <alignment horizontal="centerContinuous" vertical="center" wrapText="1"/>
      <protection/>
    </xf>
    <xf numFmtId="0" fontId="7" fillId="0" borderId="0" xfId="58">
      <alignment/>
      <protection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9" fillId="0" borderId="0" xfId="58" applyFont="1" applyAlignment="1">
      <alignment horizontal="centerContinuous" vertical="center" wrapText="1"/>
      <protection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68" fontId="12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/>
    </xf>
    <xf numFmtId="168" fontId="14" fillId="0" borderId="12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13" xfId="0" applyFont="1" applyBorder="1" applyAlignment="1">
      <alignment vertical="center" wrapText="1"/>
    </xf>
    <xf numFmtId="168" fontId="12" fillId="0" borderId="12" xfId="0" applyNumberFormat="1" applyFont="1" applyBorder="1" applyAlignment="1">
      <alignment/>
    </xf>
    <xf numFmtId="168" fontId="14" fillId="0" borderId="12" xfId="0" applyNumberFormat="1" applyFont="1" applyBorder="1" applyAlignment="1">
      <alignment/>
    </xf>
    <xf numFmtId="0" fontId="14" fillId="0" borderId="13" xfId="0" applyFont="1" applyBorder="1" applyAlignment="1">
      <alignment/>
    </xf>
    <xf numFmtId="168" fontId="14" fillId="0" borderId="17" xfId="0" applyNumberFormat="1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171" fontId="14" fillId="0" borderId="12" xfId="0" applyNumberFormat="1" applyFont="1" applyBorder="1" applyAlignment="1">
      <alignment horizontal="left"/>
    </xf>
    <xf numFmtId="0" fontId="1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13" xfId="0" applyFont="1" applyBorder="1" applyAlignment="1">
      <alignment/>
    </xf>
    <xf numFmtId="168" fontId="15" fillId="0" borderId="12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5" fillId="0" borderId="23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5" fillId="0" borderId="17" xfId="0" applyNumberFormat="1" applyFont="1" applyBorder="1" applyAlignment="1">
      <alignment horizontal="center"/>
    </xf>
    <xf numFmtId="168" fontId="14" fillId="0" borderId="12" xfId="0" applyNumberFormat="1" applyFont="1" applyBorder="1" applyAlignment="1" quotePrefix="1">
      <alignment horizontal="center"/>
    </xf>
    <xf numFmtId="168" fontId="14" fillId="0" borderId="17" xfId="0" applyNumberFormat="1" applyFont="1" applyBorder="1" applyAlignment="1">
      <alignment horizontal="center"/>
    </xf>
    <xf numFmtId="168" fontId="15" fillId="0" borderId="12" xfId="0" applyNumberFormat="1" applyFont="1" applyBorder="1" applyAlignment="1" quotePrefix="1">
      <alignment horizontal="center"/>
    </xf>
    <xf numFmtId="168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68" fontId="16" fillId="0" borderId="25" xfId="0" applyNumberFormat="1" applyFont="1" applyBorder="1" applyAlignment="1">
      <alignment horizontal="center"/>
    </xf>
    <xf numFmtId="168" fontId="14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6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17" fillId="33" borderId="26" xfId="0" applyFont="1" applyFill="1" applyBorder="1" applyAlignment="1">
      <alignment/>
    </xf>
    <xf numFmtId="14" fontId="18" fillId="33" borderId="27" xfId="0" applyNumberFormat="1" applyFont="1" applyFill="1" applyBorder="1" applyAlignment="1">
      <alignment horizontal="center"/>
    </xf>
    <xf numFmtId="0" fontId="19" fillId="33" borderId="26" xfId="0" applyFont="1" applyFill="1" applyBorder="1" applyAlignment="1">
      <alignment wrapText="1"/>
    </xf>
    <xf numFmtId="0" fontId="19" fillId="33" borderId="26" xfId="0" applyFont="1" applyFill="1" applyBorder="1" applyAlignment="1">
      <alignment horizontal="left" vertical="center" wrapText="1"/>
    </xf>
    <xf numFmtId="14" fontId="18" fillId="33" borderId="28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/>
    </xf>
    <xf numFmtId="0" fontId="19" fillId="33" borderId="29" xfId="0" applyFont="1" applyFill="1" applyBorder="1" applyAlignment="1">
      <alignment wrapText="1"/>
    </xf>
    <xf numFmtId="0" fontId="19" fillId="33" borderId="29" xfId="0" applyFont="1" applyFill="1" applyBorder="1" applyAlignment="1">
      <alignment horizontal="left" vertical="center" wrapText="1"/>
    </xf>
    <xf numFmtId="0" fontId="19" fillId="33" borderId="26" xfId="0" applyFont="1" applyFill="1" applyBorder="1" applyAlignment="1">
      <alignment horizontal="left" wrapText="1"/>
    </xf>
    <xf numFmtId="0" fontId="17" fillId="33" borderId="30" xfId="0" applyFont="1" applyFill="1" applyBorder="1" applyAlignment="1">
      <alignment/>
    </xf>
    <xf numFmtId="0" fontId="19" fillId="33" borderId="26" xfId="57" applyFont="1" applyFill="1" applyBorder="1" applyAlignment="1">
      <alignment wrapText="1"/>
      <protection/>
    </xf>
    <xf numFmtId="0" fontId="22" fillId="33" borderId="28" xfId="0" applyFont="1" applyFill="1" applyBorder="1" applyAlignment="1">
      <alignment/>
    </xf>
    <xf numFmtId="0" fontId="17" fillId="33" borderId="31" xfId="0" applyFont="1" applyFill="1" applyBorder="1" applyAlignment="1">
      <alignment/>
    </xf>
    <xf numFmtId="0" fontId="17" fillId="33" borderId="32" xfId="0" applyFont="1" applyFill="1" applyBorder="1" applyAlignment="1">
      <alignment horizontal="left"/>
    </xf>
    <xf numFmtId="14" fontId="18" fillId="33" borderId="33" xfId="0" applyNumberFormat="1" applyFont="1" applyFill="1" applyBorder="1" applyAlignment="1">
      <alignment horizontal="center"/>
    </xf>
    <xf numFmtId="0" fontId="17" fillId="33" borderId="28" xfId="0" applyFont="1" applyFill="1" applyBorder="1" applyAlignment="1">
      <alignment horizontal="left"/>
    </xf>
    <xf numFmtId="14" fontId="18" fillId="0" borderId="28" xfId="0" applyNumberFormat="1" applyFont="1" applyBorder="1" applyAlignment="1">
      <alignment horizontal="center"/>
    </xf>
    <xf numFmtId="0" fontId="17" fillId="0" borderId="26" xfId="0" applyFont="1" applyFill="1" applyBorder="1" applyAlignment="1">
      <alignment/>
    </xf>
    <xf numFmtId="0" fontId="17" fillId="0" borderId="28" xfId="0" applyFont="1" applyFill="1" applyBorder="1" applyAlignment="1">
      <alignment horizontal="left"/>
    </xf>
    <xf numFmtId="0" fontId="17" fillId="33" borderId="28" xfId="0" applyFont="1" applyFill="1" applyBorder="1" applyAlignment="1">
      <alignment horizontal="left" vertical="center"/>
    </xf>
    <xf numFmtId="0" fontId="19" fillId="0" borderId="28" xfId="0" applyFont="1" applyBorder="1" applyAlignment="1">
      <alignment/>
    </xf>
    <xf numFmtId="0" fontId="17" fillId="33" borderId="26" xfId="0" applyFont="1" applyFill="1" applyBorder="1" applyAlignment="1">
      <alignment horizontal="left"/>
    </xf>
    <xf numFmtId="14" fontId="20" fillId="33" borderId="27" xfId="0" applyNumberFormat="1" applyFont="1" applyFill="1" applyBorder="1" applyAlignment="1">
      <alignment horizontal="center"/>
    </xf>
    <xf numFmtId="14" fontId="18" fillId="0" borderId="28" xfId="0" applyNumberFormat="1" applyFont="1" applyFill="1" applyBorder="1" applyAlignment="1">
      <alignment horizontal="center"/>
    </xf>
    <xf numFmtId="0" fontId="24" fillId="0" borderId="34" xfId="58" applyFont="1" applyBorder="1" applyAlignment="1">
      <alignment horizontal="center"/>
      <protection/>
    </xf>
    <xf numFmtId="165" fontId="23" fillId="0" borderId="34" xfId="58" applyNumberFormat="1" applyFont="1" applyBorder="1" applyAlignment="1">
      <alignment horizontal="center"/>
      <protection/>
    </xf>
    <xf numFmtId="0" fontId="24" fillId="0" borderId="35" xfId="58" applyFont="1" applyBorder="1">
      <alignment/>
      <protection/>
    </xf>
    <xf numFmtId="0" fontId="23" fillId="0" borderId="36" xfId="58" applyFont="1" applyBorder="1">
      <alignment/>
      <protection/>
    </xf>
    <xf numFmtId="14" fontId="25" fillId="0" borderId="34" xfId="58" applyNumberFormat="1" applyFont="1" applyBorder="1" applyAlignment="1">
      <alignment horizontal="center"/>
      <protection/>
    </xf>
    <xf numFmtId="0" fontId="24" fillId="0" borderId="34" xfId="58" applyFont="1" applyBorder="1">
      <alignment/>
      <protection/>
    </xf>
    <xf numFmtId="0" fontId="24" fillId="0" borderId="0" xfId="58" applyFont="1">
      <alignment/>
      <protection/>
    </xf>
    <xf numFmtId="14" fontId="24" fillId="0" borderId="34" xfId="58" applyNumberFormat="1" applyFont="1" applyBorder="1" applyAlignment="1">
      <alignment horizontal="center"/>
      <protection/>
    </xf>
    <xf numFmtId="0" fontId="23" fillId="0" borderId="0" xfId="58" applyFont="1">
      <alignment/>
      <protection/>
    </xf>
    <xf numFmtId="0" fontId="26" fillId="0" borderId="0" xfId="58" applyFont="1">
      <alignment/>
      <protection/>
    </xf>
    <xf numFmtId="0" fontId="24" fillId="0" borderId="0" xfId="58" applyFont="1" applyBorder="1" applyAlignment="1">
      <alignment horizontal="center"/>
      <protection/>
    </xf>
    <xf numFmtId="165" fontId="23" fillId="0" borderId="0" xfId="58" applyNumberFormat="1" applyFont="1" applyBorder="1" applyAlignment="1">
      <alignment horizontal="center"/>
      <protection/>
    </xf>
    <xf numFmtId="0" fontId="24" fillId="0" borderId="0" xfId="58" applyFont="1" applyBorder="1">
      <alignment/>
      <protection/>
    </xf>
    <xf numFmtId="0" fontId="23" fillId="0" borderId="0" xfId="58" applyFont="1" applyBorder="1">
      <alignment/>
      <protection/>
    </xf>
    <xf numFmtId="14" fontId="25" fillId="0" borderId="0" xfId="58" applyNumberFormat="1" applyFont="1" applyBorder="1" applyAlignment="1">
      <alignment horizontal="center"/>
      <protection/>
    </xf>
    <xf numFmtId="14" fontId="24" fillId="0" borderId="0" xfId="58" applyNumberFormat="1" applyFont="1" applyBorder="1" applyAlignment="1">
      <alignment horizontal="center"/>
      <protection/>
    </xf>
    <xf numFmtId="0" fontId="24" fillId="0" borderId="0" xfId="58" applyFont="1" applyAlignment="1">
      <alignment horizontal="centerContinuous" vertical="center" wrapText="1"/>
      <protection/>
    </xf>
    <xf numFmtId="0" fontId="23" fillId="0" borderId="0" xfId="58" applyFont="1" applyAlignment="1">
      <alignment horizontal="centerContinuous" vertical="center" wrapText="1"/>
      <protection/>
    </xf>
    <xf numFmtId="0" fontId="27" fillId="0" borderId="0" xfId="58" applyFont="1">
      <alignment/>
      <protection/>
    </xf>
    <xf numFmtId="0" fontId="23" fillId="0" borderId="34" xfId="58" applyFont="1" applyBorder="1" applyAlignment="1">
      <alignment horizontal="center" vertical="center" wrapText="1"/>
      <protection/>
    </xf>
    <xf numFmtId="0" fontId="23" fillId="0" borderId="35" xfId="58" applyFont="1" applyBorder="1" applyAlignment="1">
      <alignment horizontal="right" vertical="center" wrapText="1"/>
      <protection/>
    </xf>
    <xf numFmtId="0" fontId="23" fillId="0" borderId="36" xfId="58" applyFont="1" applyBorder="1" applyAlignment="1">
      <alignment horizontal="left" vertical="center" wrapText="1"/>
      <protection/>
    </xf>
    <xf numFmtId="0" fontId="23" fillId="0" borderId="0" xfId="58" applyFont="1" applyAlignment="1">
      <alignment horizontal="center" vertical="center" wrapText="1"/>
      <protection/>
    </xf>
    <xf numFmtId="0" fontId="17" fillId="0" borderId="29" xfId="0" applyFont="1" applyFill="1" applyBorder="1" applyAlignment="1">
      <alignment/>
    </xf>
    <xf numFmtId="14" fontId="18" fillId="0" borderId="27" xfId="0" applyNumberFormat="1" applyFont="1" applyFill="1" applyBorder="1" applyAlignment="1">
      <alignment horizontal="center"/>
    </xf>
    <xf numFmtId="0" fontId="17" fillId="0" borderId="31" xfId="0" applyFont="1" applyBorder="1" applyAlignment="1">
      <alignment wrapText="1"/>
    </xf>
    <xf numFmtId="0" fontId="17" fillId="0" borderId="26" xfId="0" applyFont="1" applyBorder="1" applyAlignment="1">
      <alignment wrapText="1"/>
    </xf>
    <xf numFmtId="0" fontId="17" fillId="0" borderId="28" xfId="0" applyFont="1" applyFill="1" applyBorder="1" applyAlignment="1">
      <alignment/>
    </xf>
    <xf numFmtId="0" fontId="19" fillId="0" borderId="26" xfId="57" applyFont="1" applyBorder="1" applyAlignment="1">
      <alignment wrapText="1"/>
      <protection/>
    </xf>
    <xf numFmtId="0" fontId="17" fillId="33" borderId="28" xfId="0" applyFont="1" applyFill="1" applyBorder="1" applyAlignment="1">
      <alignment horizontal="left" wrapText="1"/>
    </xf>
    <xf numFmtId="0" fontId="17" fillId="0" borderId="29" xfId="0" applyFont="1" applyBorder="1" applyAlignment="1">
      <alignment wrapText="1"/>
    </xf>
    <xf numFmtId="0" fontId="17" fillId="0" borderId="28" xfId="0" applyFont="1" applyBorder="1" applyAlignment="1">
      <alignment/>
    </xf>
    <xf numFmtId="0" fontId="17" fillId="0" borderId="28" xfId="0" applyFont="1" applyFill="1" applyBorder="1" applyAlignment="1">
      <alignment horizontal="left" wrapText="1"/>
    </xf>
    <xf numFmtId="0" fontId="17" fillId="0" borderId="28" xfId="0" applyFont="1" applyFill="1" applyBorder="1" applyAlignment="1">
      <alignment wrapText="1"/>
    </xf>
    <xf numFmtId="0" fontId="19" fillId="0" borderId="29" xfId="0" applyFont="1" applyBorder="1" applyAlignment="1">
      <alignment/>
    </xf>
    <xf numFmtId="0" fontId="19" fillId="33" borderId="31" xfId="0" applyFont="1" applyFill="1" applyBorder="1" applyAlignment="1">
      <alignment wrapText="1"/>
    </xf>
    <xf numFmtId="0" fontId="19" fillId="33" borderId="29" xfId="0" applyFont="1" applyFill="1" applyBorder="1" applyAlignment="1">
      <alignment horizontal="left" wrapText="1"/>
    </xf>
    <xf numFmtId="0" fontId="17" fillId="33" borderId="30" xfId="0" applyFont="1" applyFill="1" applyBorder="1" applyAlignment="1">
      <alignment horizontal="left"/>
    </xf>
    <xf numFmtId="0" fontId="19" fillId="33" borderId="28" xfId="0" applyFont="1" applyFill="1" applyBorder="1" applyAlignment="1">
      <alignment horizontal="left"/>
    </xf>
    <xf numFmtId="14" fontId="20" fillId="0" borderId="28" xfId="0" applyNumberFormat="1" applyFont="1" applyBorder="1" applyAlignment="1">
      <alignment horizontal="center"/>
    </xf>
    <xf numFmtId="0" fontId="17" fillId="0" borderId="29" xfId="0" applyFont="1" applyBorder="1" applyAlignment="1">
      <alignment/>
    </xf>
    <xf numFmtId="0" fontId="17" fillId="0" borderId="32" xfId="0" applyFont="1" applyFill="1" applyBorder="1" applyAlignment="1">
      <alignment wrapText="1"/>
    </xf>
    <xf numFmtId="14" fontId="18" fillId="0" borderId="33" xfId="0" applyNumberFormat="1" applyFont="1" applyFill="1" applyBorder="1" applyAlignment="1">
      <alignment horizontal="center"/>
    </xf>
    <xf numFmtId="0" fontId="17" fillId="0" borderId="26" xfId="0" applyFont="1" applyFill="1" applyBorder="1" applyAlignment="1">
      <alignment wrapText="1"/>
    </xf>
    <xf numFmtId="0" fontId="17" fillId="33" borderId="26" xfId="0" applyFont="1" applyFill="1" applyBorder="1" applyAlignment="1">
      <alignment horizontal="left" wrapText="1"/>
    </xf>
    <xf numFmtId="0" fontId="17" fillId="0" borderId="30" xfId="0" applyFont="1" applyBorder="1" applyAlignment="1">
      <alignment/>
    </xf>
    <xf numFmtId="0" fontId="17" fillId="0" borderId="29" xfId="0" applyFont="1" applyFill="1" applyBorder="1" applyAlignment="1">
      <alignment wrapText="1"/>
    </xf>
    <xf numFmtId="0" fontId="17" fillId="33" borderId="26" xfId="0" applyFont="1" applyFill="1" applyBorder="1" applyAlignment="1">
      <alignment wrapText="1"/>
    </xf>
    <xf numFmtId="0" fontId="19" fillId="0" borderId="29" xfId="57" applyFont="1" applyBorder="1" applyAlignment="1">
      <alignment wrapText="1"/>
      <protection/>
    </xf>
    <xf numFmtId="0" fontId="19" fillId="33" borderId="30" xfId="0" applyFont="1" applyFill="1" applyBorder="1" applyAlignment="1">
      <alignment horizontal="left" vertical="center" wrapText="1"/>
    </xf>
    <xf numFmtId="0" fontId="24" fillId="0" borderId="26" xfId="58" applyFont="1" applyBorder="1">
      <alignment/>
      <protection/>
    </xf>
    <xf numFmtId="0" fontId="17" fillId="33" borderId="35" xfId="0" applyFont="1" applyFill="1" applyBorder="1" applyAlignment="1">
      <alignment/>
    </xf>
    <xf numFmtId="0" fontId="19" fillId="33" borderId="29" xfId="57" applyFont="1" applyFill="1" applyBorder="1" applyAlignment="1">
      <alignment wrapText="1"/>
      <protection/>
    </xf>
    <xf numFmtId="0" fontId="23" fillId="0" borderId="28" xfId="58" applyFont="1" applyBorder="1">
      <alignment/>
      <protection/>
    </xf>
    <xf numFmtId="0" fontId="17" fillId="33" borderId="36" xfId="0" applyFont="1" applyFill="1" applyBorder="1" applyAlignment="1">
      <alignment horizontal="left"/>
    </xf>
    <xf numFmtId="14" fontId="18" fillId="33" borderId="32" xfId="0" applyNumberFormat="1" applyFont="1" applyFill="1" applyBorder="1" applyAlignment="1">
      <alignment horizontal="center"/>
    </xf>
    <xf numFmtId="14" fontId="25" fillId="0" borderId="28" xfId="58" applyNumberFormat="1" applyFont="1" applyBorder="1" applyAlignment="1">
      <alignment horizontal="center"/>
      <protection/>
    </xf>
    <xf numFmtId="14" fontId="18" fillId="33" borderId="34" xfId="0" applyNumberFormat="1" applyFont="1" applyFill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0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Sheet1" xfId="57"/>
    <cellStyle name="Normal_TC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01"/>
  <sheetViews>
    <sheetView zoomScalePageLayoutView="0" workbookViewId="0" topLeftCell="A74">
      <selection activeCell="F91" sqref="B91:G117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33" bestFit="1" customWidth="1"/>
    <col min="4" max="4" width="8.8984375" style="33" customWidth="1"/>
    <col min="5" max="5" width="10.09765625" style="34" bestFit="1" customWidth="1"/>
    <col min="6" max="6" width="6" style="0" customWidth="1"/>
  </cols>
  <sheetData>
    <row r="3" spans="1:7" ht="15.75">
      <c r="A3" s="12" t="s">
        <v>2</v>
      </c>
      <c r="B3" s="13" t="s">
        <v>3</v>
      </c>
      <c r="C3" s="32" t="s">
        <v>4</v>
      </c>
      <c r="D3" s="33" t="s">
        <v>5</v>
      </c>
      <c r="E3" s="34" t="s">
        <v>6</v>
      </c>
      <c r="F3" t="s">
        <v>7</v>
      </c>
      <c r="G3" t="s">
        <v>19</v>
      </c>
    </row>
    <row r="4" spans="1:7" ht="15.75">
      <c r="A4" s="1"/>
      <c r="B4" s="31">
        <v>1</v>
      </c>
      <c r="C4" s="63" t="s">
        <v>51</v>
      </c>
      <c r="D4" s="78" t="s">
        <v>14</v>
      </c>
      <c r="E4" s="64">
        <v>36082</v>
      </c>
      <c r="F4" s="62" t="s">
        <v>143</v>
      </c>
      <c r="G4" s="11">
        <v>1</v>
      </c>
    </row>
    <row r="5" spans="1:7" ht="15.75">
      <c r="A5" s="1"/>
      <c r="B5" s="31">
        <v>2</v>
      </c>
      <c r="C5" s="65" t="s">
        <v>144</v>
      </c>
      <c r="D5" s="125" t="s">
        <v>14</v>
      </c>
      <c r="E5" s="85">
        <v>35840</v>
      </c>
      <c r="F5" s="62" t="s">
        <v>174</v>
      </c>
      <c r="G5" s="11">
        <v>2</v>
      </c>
    </row>
    <row r="6" spans="1:7" ht="15.75">
      <c r="A6" s="1"/>
      <c r="B6" s="31">
        <v>3</v>
      </c>
      <c r="C6" s="63" t="s">
        <v>175</v>
      </c>
      <c r="D6" s="78" t="s">
        <v>14</v>
      </c>
      <c r="E6" s="64">
        <v>35870</v>
      </c>
      <c r="F6" s="62" t="s">
        <v>192</v>
      </c>
      <c r="G6" s="11">
        <v>3</v>
      </c>
    </row>
    <row r="7" spans="1:7" ht="15.75">
      <c r="A7" s="1"/>
      <c r="B7" s="31">
        <v>4</v>
      </c>
      <c r="C7" s="65" t="s">
        <v>38</v>
      </c>
      <c r="D7" s="78" t="s">
        <v>27</v>
      </c>
      <c r="E7" s="67">
        <v>36059</v>
      </c>
      <c r="F7" s="62" t="s">
        <v>143</v>
      </c>
      <c r="G7" s="11">
        <v>4</v>
      </c>
    </row>
    <row r="8" spans="1:7" ht="15.75">
      <c r="A8" s="1"/>
      <c r="B8" s="31">
        <v>5</v>
      </c>
      <c r="C8" s="68" t="s">
        <v>145</v>
      </c>
      <c r="D8" s="78" t="s">
        <v>14</v>
      </c>
      <c r="E8" s="67">
        <v>35819</v>
      </c>
      <c r="F8" s="62" t="s">
        <v>174</v>
      </c>
      <c r="G8" s="11">
        <v>5</v>
      </c>
    </row>
    <row r="9" spans="1:7" ht="15.75">
      <c r="A9" s="1"/>
      <c r="B9" s="31">
        <v>6</v>
      </c>
      <c r="C9" s="68" t="s">
        <v>25</v>
      </c>
      <c r="D9" s="78" t="s">
        <v>14</v>
      </c>
      <c r="E9" s="79">
        <v>35830</v>
      </c>
      <c r="F9" s="62" t="s">
        <v>192</v>
      </c>
      <c r="G9" s="11">
        <v>6</v>
      </c>
    </row>
    <row r="10" spans="1:7" ht="15.75">
      <c r="A10" s="1"/>
      <c r="B10" s="31">
        <v>7</v>
      </c>
      <c r="C10" s="70" t="s">
        <v>28</v>
      </c>
      <c r="D10" s="82" t="s">
        <v>27</v>
      </c>
      <c r="E10" s="67">
        <v>36145</v>
      </c>
      <c r="F10" s="62" t="s">
        <v>143</v>
      </c>
      <c r="G10" s="11">
        <v>7</v>
      </c>
    </row>
    <row r="11" spans="1:7" ht="15.75">
      <c r="A11" s="1"/>
      <c r="B11" s="31">
        <v>8</v>
      </c>
      <c r="C11" s="69" t="s">
        <v>50</v>
      </c>
      <c r="D11" s="78" t="s">
        <v>14</v>
      </c>
      <c r="E11" s="67">
        <v>35445</v>
      </c>
      <c r="F11" s="62" t="s">
        <v>174</v>
      </c>
      <c r="G11" s="11">
        <v>8</v>
      </c>
    </row>
    <row r="12" spans="1:7" ht="15.75">
      <c r="A12" s="1"/>
      <c r="B12" s="31">
        <v>9</v>
      </c>
      <c r="C12" s="69" t="s">
        <v>176</v>
      </c>
      <c r="D12" s="78" t="s">
        <v>14</v>
      </c>
      <c r="E12" s="67">
        <v>36006</v>
      </c>
      <c r="F12" s="62" t="s">
        <v>192</v>
      </c>
      <c r="G12" s="11">
        <v>9</v>
      </c>
    </row>
    <row r="13" spans="1:7" ht="15.75">
      <c r="A13" s="1"/>
      <c r="B13" s="31">
        <v>10</v>
      </c>
      <c r="C13" s="68" t="s">
        <v>105</v>
      </c>
      <c r="D13" s="78" t="s">
        <v>106</v>
      </c>
      <c r="E13" s="67">
        <v>35961</v>
      </c>
      <c r="F13" s="62" t="s">
        <v>143</v>
      </c>
      <c r="G13" s="11">
        <v>10</v>
      </c>
    </row>
    <row r="14" spans="1:7" ht="15.75">
      <c r="A14" s="1"/>
      <c r="B14" s="31">
        <v>11</v>
      </c>
      <c r="C14" s="68" t="s">
        <v>146</v>
      </c>
      <c r="D14" s="78" t="s">
        <v>14</v>
      </c>
      <c r="E14" s="67">
        <v>36126</v>
      </c>
      <c r="F14" s="62" t="s">
        <v>174</v>
      </c>
      <c r="G14" s="11">
        <v>11</v>
      </c>
    </row>
    <row r="15" spans="1:7" ht="15.75">
      <c r="A15" s="1"/>
      <c r="B15" s="31">
        <v>12</v>
      </c>
      <c r="C15" s="68" t="s">
        <v>165</v>
      </c>
      <c r="D15" s="78" t="s">
        <v>27</v>
      </c>
      <c r="E15" s="67">
        <v>36097</v>
      </c>
      <c r="F15" s="62" t="s">
        <v>192</v>
      </c>
      <c r="G15" s="11">
        <v>12</v>
      </c>
    </row>
    <row r="16" spans="1:7" ht="15.75">
      <c r="A16" s="1"/>
      <c r="B16" s="31">
        <v>13</v>
      </c>
      <c r="C16" s="63" t="s">
        <v>107</v>
      </c>
      <c r="D16" s="78" t="s">
        <v>108</v>
      </c>
      <c r="E16" s="64">
        <v>35723</v>
      </c>
      <c r="F16" s="62" t="s">
        <v>143</v>
      </c>
      <c r="G16" s="11">
        <v>13</v>
      </c>
    </row>
    <row r="17" spans="1:7" ht="15.75">
      <c r="A17" s="1"/>
      <c r="B17" s="31">
        <v>14</v>
      </c>
      <c r="C17" s="63" t="s">
        <v>147</v>
      </c>
      <c r="D17" s="78" t="s">
        <v>148</v>
      </c>
      <c r="E17" s="64">
        <v>35902</v>
      </c>
      <c r="F17" s="62" t="s">
        <v>174</v>
      </c>
      <c r="G17" s="11">
        <v>14</v>
      </c>
    </row>
    <row r="18" spans="1:7" ht="15.75">
      <c r="A18" s="1"/>
      <c r="B18" s="31">
        <v>15</v>
      </c>
      <c r="C18" s="68" t="s">
        <v>177</v>
      </c>
      <c r="D18" s="78" t="s">
        <v>27</v>
      </c>
      <c r="E18" s="67">
        <v>36082</v>
      </c>
      <c r="F18" s="62" t="s">
        <v>192</v>
      </c>
      <c r="G18" s="11">
        <v>15</v>
      </c>
    </row>
    <row r="19" spans="1:7" ht="15.75">
      <c r="A19" s="1"/>
      <c r="B19" s="31">
        <v>16</v>
      </c>
      <c r="C19" s="69" t="s">
        <v>109</v>
      </c>
      <c r="D19" s="78" t="s">
        <v>9</v>
      </c>
      <c r="E19" s="67">
        <v>35894</v>
      </c>
      <c r="F19" s="62" t="s">
        <v>143</v>
      </c>
      <c r="G19" s="11">
        <v>16</v>
      </c>
    </row>
    <row r="20" spans="1:7" ht="15.75">
      <c r="A20" s="1"/>
      <c r="B20" s="31">
        <v>17</v>
      </c>
      <c r="C20" s="68" t="s">
        <v>149</v>
      </c>
      <c r="D20" s="78" t="s">
        <v>83</v>
      </c>
      <c r="E20" s="67">
        <v>36145</v>
      </c>
      <c r="F20" s="62" t="s">
        <v>174</v>
      </c>
      <c r="G20" s="11">
        <v>17</v>
      </c>
    </row>
    <row r="21" spans="1:7" ht="15.75">
      <c r="A21" s="1"/>
      <c r="B21" s="31">
        <v>18</v>
      </c>
      <c r="C21" s="68" t="s">
        <v>178</v>
      </c>
      <c r="D21" s="78" t="s">
        <v>179</v>
      </c>
      <c r="E21" s="67">
        <v>36061</v>
      </c>
      <c r="F21" s="62" t="s">
        <v>192</v>
      </c>
      <c r="G21" s="11">
        <v>18</v>
      </c>
    </row>
    <row r="22" spans="1:7" ht="15.75">
      <c r="A22" s="1"/>
      <c r="B22" s="31">
        <v>19</v>
      </c>
      <c r="C22" s="68" t="s">
        <v>110</v>
      </c>
      <c r="D22" s="78" t="s">
        <v>30</v>
      </c>
      <c r="E22" s="67">
        <v>36088</v>
      </c>
      <c r="F22" s="62" t="s">
        <v>143</v>
      </c>
      <c r="G22" s="11">
        <v>19</v>
      </c>
    </row>
    <row r="23" spans="1:7" ht="15.75">
      <c r="A23" s="1"/>
      <c r="B23" s="31">
        <v>20</v>
      </c>
      <c r="C23" s="68" t="s">
        <v>150</v>
      </c>
      <c r="D23" s="78" t="s">
        <v>9</v>
      </c>
      <c r="E23" s="67">
        <v>36103</v>
      </c>
      <c r="F23" s="62" t="s">
        <v>174</v>
      </c>
      <c r="G23" s="11">
        <v>20</v>
      </c>
    </row>
    <row r="24" spans="1:7" ht="15.75">
      <c r="A24" s="1">
        <v>1</v>
      </c>
      <c r="B24" s="31">
        <v>21</v>
      </c>
      <c r="C24" s="69" t="s">
        <v>180</v>
      </c>
      <c r="D24" s="78" t="s">
        <v>179</v>
      </c>
      <c r="E24" s="79">
        <v>35564</v>
      </c>
      <c r="F24" s="62" t="s">
        <v>192</v>
      </c>
      <c r="G24" s="11">
        <v>21</v>
      </c>
    </row>
    <row r="25" spans="1:7" ht="15.75">
      <c r="A25" s="1"/>
      <c r="B25" s="31">
        <v>22</v>
      </c>
      <c r="C25" s="69" t="s">
        <v>111</v>
      </c>
      <c r="D25" s="78" t="s">
        <v>30</v>
      </c>
      <c r="E25" s="67">
        <v>35870</v>
      </c>
      <c r="F25" s="62" t="s">
        <v>143</v>
      </c>
      <c r="G25" s="11">
        <v>22</v>
      </c>
    </row>
    <row r="26" spans="1:7" ht="16.5">
      <c r="A26" s="1"/>
      <c r="B26" s="31">
        <v>23</v>
      </c>
      <c r="C26" s="73" t="s">
        <v>129</v>
      </c>
      <c r="D26" s="74" t="s">
        <v>30</v>
      </c>
      <c r="E26" s="64" t="s">
        <v>151</v>
      </c>
      <c r="F26" s="62" t="s">
        <v>174</v>
      </c>
      <c r="G26" s="11">
        <v>23</v>
      </c>
    </row>
    <row r="27" spans="1:7" ht="15.75">
      <c r="A27" s="1"/>
      <c r="B27" s="31">
        <v>24</v>
      </c>
      <c r="C27" s="68" t="s">
        <v>181</v>
      </c>
      <c r="D27" s="78" t="s">
        <v>182</v>
      </c>
      <c r="E27" s="67">
        <v>35787</v>
      </c>
      <c r="F27" s="62" t="s">
        <v>192</v>
      </c>
      <c r="G27" s="11">
        <v>24</v>
      </c>
    </row>
    <row r="28" spans="1:7" ht="15.75">
      <c r="A28" s="1"/>
      <c r="B28" s="31">
        <v>25</v>
      </c>
      <c r="C28" s="63" t="s">
        <v>112</v>
      </c>
      <c r="D28" s="78" t="s">
        <v>42</v>
      </c>
      <c r="E28" s="64">
        <v>35890</v>
      </c>
      <c r="F28" s="62" t="s">
        <v>143</v>
      </c>
      <c r="G28" s="11">
        <v>25</v>
      </c>
    </row>
    <row r="29" spans="1:7" ht="15.75">
      <c r="A29" s="1"/>
      <c r="B29" s="31">
        <v>26</v>
      </c>
      <c r="C29" s="68" t="s">
        <v>26</v>
      </c>
      <c r="D29" s="78" t="s">
        <v>152</v>
      </c>
      <c r="E29" s="67">
        <v>35890</v>
      </c>
      <c r="F29" s="62" t="s">
        <v>174</v>
      </c>
      <c r="G29" s="11">
        <v>26</v>
      </c>
    </row>
    <row r="30" spans="1:7" ht="15.75">
      <c r="A30" s="1"/>
      <c r="B30" s="31">
        <v>27</v>
      </c>
      <c r="C30" s="68" t="s">
        <v>183</v>
      </c>
      <c r="D30" s="78" t="s">
        <v>83</v>
      </c>
      <c r="E30" s="67">
        <v>36141</v>
      </c>
      <c r="F30" s="62" t="s">
        <v>192</v>
      </c>
      <c r="G30" s="11">
        <v>27</v>
      </c>
    </row>
    <row r="31" spans="1:7" ht="15.75">
      <c r="A31" s="1"/>
      <c r="B31" s="31">
        <v>28</v>
      </c>
      <c r="C31" s="110" t="s">
        <v>28</v>
      </c>
      <c r="D31" s="81" t="s">
        <v>42</v>
      </c>
      <c r="E31" s="86">
        <v>36011</v>
      </c>
      <c r="F31" s="62" t="s">
        <v>143</v>
      </c>
      <c r="G31" s="11">
        <v>28</v>
      </c>
    </row>
    <row r="32" spans="1:7" ht="15.75">
      <c r="A32" s="1"/>
      <c r="B32" s="31">
        <v>29</v>
      </c>
      <c r="C32" s="68" t="s">
        <v>153</v>
      </c>
      <c r="D32" s="78" t="s">
        <v>43</v>
      </c>
      <c r="E32" s="67">
        <v>36006</v>
      </c>
      <c r="F32" s="62" t="s">
        <v>174</v>
      </c>
      <c r="G32" s="11">
        <v>29</v>
      </c>
    </row>
    <row r="33" spans="1:7" ht="15.75">
      <c r="A33" s="1"/>
      <c r="B33" s="31">
        <v>30</v>
      </c>
      <c r="C33" s="68" t="s">
        <v>28</v>
      </c>
      <c r="D33" s="78" t="s">
        <v>43</v>
      </c>
      <c r="E33" s="67">
        <v>36062</v>
      </c>
      <c r="F33" s="62" t="s">
        <v>192</v>
      </c>
      <c r="G33" s="11">
        <v>30</v>
      </c>
    </row>
    <row r="34" spans="1:7" ht="15.75">
      <c r="A34" s="1"/>
      <c r="B34" s="31">
        <v>31</v>
      </c>
      <c r="C34" s="68" t="s">
        <v>113</v>
      </c>
      <c r="D34" s="78" t="s">
        <v>42</v>
      </c>
      <c r="E34" s="67">
        <v>35862</v>
      </c>
      <c r="F34" s="62" t="s">
        <v>143</v>
      </c>
      <c r="G34" s="11">
        <v>31</v>
      </c>
    </row>
    <row r="35" spans="1:7" ht="15.75">
      <c r="A35" s="1"/>
      <c r="B35" s="31">
        <v>32</v>
      </c>
      <c r="C35" s="69" t="s">
        <v>154</v>
      </c>
      <c r="D35" s="78" t="s">
        <v>54</v>
      </c>
      <c r="E35" s="67">
        <v>36032</v>
      </c>
      <c r="F35" s="62" t="s">
        <v>174</v>
      </c>
      <c r="G35" s="11">
        <v>32</v>
      </c>
    </row>
    <row r="36" spans="1:7" ht="15.75">
      <c r="A36" s="1"/>
      <c r="B36" s="31">
        <v>33</v>
      </c>
      <c r="C36" s="80" t="s">
        <v>24</v>
      </c>
      <c r="D36" s="81" t="s">
        <v>42</v>
      </c>
      <c r="E36" s="111">
        <v>35889</v>
      </c>
      <c r="F36" s="62" t="s">
        <v>192</v>
      </c>
      <c r="G36" s="11">
        <v>33</v>
      </c>
    </row>
    <row r="37" spans="1:7" ht="15.75">
      <c r="A37" s="1"/>
      <c r="B37" s="31">
        <v>34</v>
      </c>
      <c r="C37" s="63" t="s">
        <v>32</v>
      </c>
      <c r="D37" s="78" t="s">
        <v>114</v>
      </c>
      <c r="E37" s="64">
        <v>36073</v>
      </c>
      <c r="F37" s="62" t="s">
        <v>143</v>
      </c>
      <c r="G37" s="11">
        <v>34</v>
      </c>
    </row>
    <row r="38" spans="1:7" ht="15.75">
      <c r="A38" s="1"/>
      <c r="B38" s="31">
        <v>35</v>
      </c>
      <c r="C38" s="66" t="s">
        <v>55</v>
      </c>
      <c r="D38" s="82" t="s">
        <v>56</v>
      </c>
      <c r="E38" s="64">
        <v>36138</v>
      </c>
      <c r="F38" s="62" t="s">
        <v>174</v>
      </c>
      <c r="G38" s="11">
        <v>35</v>
      </c>
    </row>
    <row r="39" spans="1:7" ht="15.75">
      <c r="A39" s="1"/>
      <c r="B39" s="31">
        <v>36</v>
      </c>
      <c r="C39" s="65" t="s">
        <v>32</v>
      </c>
      <c r="D39" s="78" t="s">
        <v>114</v>
      </c>
      <c r="E39" s="64">
        <v>35997</v>
      </c>
      <c r="F39" s="62" t="s">
        <v>192</v>
      </c>
      <c r="G39" s="11">
        <v>36</v>
      </c>
    </row>
    <row r="40" spans="1:7" ht="15.75">
      <c r="A40" s="1"/>
      <c r="B40" s="31">
        <v>37</v>
      </c>
      <c r="C40" s="66" t="s">
        <v>35</v>
      </c>
      <c r="D40" s="82" t="s">
        <v>56</v>
      </c>
      <c r="E40" s="64">
        <v>36020</v>
      </c>
      <c r="F40" s="62" t="s">
        <v>143</v>
      </c>
      <c r="G40" s="11">
        <v>37</v>
      </c>
    </row>
    <row r="41" spans="1:7" ht="15.75">
      <c r="A41" s="1"/>
      <c r="B41" s="31">
        <v>38</v>
      </c>
      <c r="C41" s="63" t="s">
        <v>155</v>
      </c>
      <c r="D41" s="78" t="s">
        <v>75</v>
      </c>
      <c r="E41" s="64">
        <v>36140</v>
      </c>
      <c r="F41" s="62" t="s">
        <v>174</v>
      </c>
      <c r="G41" s="11">
        <v>38</v>
      </c>
    </row>
    <row r="42" spans="1:7" ht="15.75">
      <c r="A42" s="1"/>
      <c r="B42" s="31">
        <v>39</v>
      </c>
      <c r="C42" s="69" t="s">
        <v>119</v>
      </c>
      <c r="D42" s="78" t="s">
        <v>114</v>
      </c>
      <c r="E42" s="67">
        <v>35453</v>
      </c>
      <c r="F42" s="62" t="s">
        <v>192</v>
      </c>
      <c r="G42" s="11">
        <v>39</v>
      </c>
    </row>
    <row r="43" spans="1:7" ht="15.75">
      <c r="A43" s="1"/>
      <c r="B43" s="31">
        <v>40</v>
      </c>
      <c r="C43" s="63" t="s">
        <v>115</v>
      </c>
      <c r="D43" s="78" t="s">
        <v>45</v>
      </c>
      <c r="E43" s="67">
        <v>35573</v>
      </c>
      <c r="F43" s="62" t="s">
        <v>143</v>
      </c>
      <c r="G43" s="11">
        <v>40</v>
      </c>
    </row>
    <row r="44" spans="1:7" ht="15.75">
      <c r="A44" s="1"/>
      <c r="B44" s="31">
        <v>41</v>
      </c>
      <c r="C44" s="63" t="s">
        <v>52</v>
      </c>
      <c r="D44" s="78" t="s">
        <v>33</v>
      </c>
      <c r="E44" s="64">
        <v>35858</v>
      </c>
      <c r="F44" s="62" t="s">
        <v>174</v>
      </c>
      <c r="G44" s="11">
        <v>41</v>
      </c>
    </row>
    <row r="45" spans="1:7" ht="15.75">
      <c r="A45" s="1"/>
      <c r="B45" s="31">
        <v>42</v>
      </c>
      <c r="C45" s="72" t="s">
        <v>28</v>
      </c>
      <c r="D45" s="78" t="s">
        <v>184</v>
      </c>
      <c r="E45" s="67">
        <v>36146</v>
      </c>
      <c r="F45" s="62" t="s">
        <v>192</v>
      </c>
      <c r="G45" s="11">
        <v>42</v>
      </c>
    </row>
    <row r="46" spans="1:7" ht="15.75">
      <c r="A46" s="1"/>
      <c r="B46" s="31">
        <v>43</v>
      </c>
      <c r="C46" s="72" t="s">
        <v>28</v>
      </c>
      <c r="D46" s="78" t="s">
        <v>31</v>
      </c>
      <c r="E46" s="67">
        <v>35813</v>
      </c>
      <c r="F46" s="62" t="s">
        <v>143</v>
      </c>
      <c r="G46" s="11">
        <v>43</v>
      </c>
    </row>
    <row r="47" spans="1:7" ht="15.75">
      <c r="A47" s="1"/>
      <c r="B47" s="31">
        <v>44</v>
      </c>
      <c r="C47" s="72" t="s">
        <v>156</v>
      </c>
      <c r="D47" s="78" t="s">
        <v>118</v>
      </c>
      <c r="E47" s="67">
        <v>34813</v>
      </c>
      <c r="F47" s="62" t="s">
        <v>174</v>
      </c>
      <c r="G47" s="11">
        <v>44</v>
      </c>
    </row>
    <row r="48" spans="1:7" ht="15.75">
      <c r="A48" s="1"/>
      <c r="B48" s="31">
        <v>45</v>
      </c>
      <c r="C48" s="65" t="s">
        <v>58</v>
      </c>
      <c r="D48" s="78" t="s">
        <v>15</v>
      </c>
      <c r="E48" s="79">
        <v>35940</v>
      </c>
      <c r="F48" s="62" t="s">
        <v>192</v>
      </c>
      <c r="G48" s="11">
        <v>45</v>
      </c>
    </row>
    <row r="49" spans="1:7" ht="15.75">
      <c r="A49" s="1"/>
      <c r="B49" s="31">
        <v>46</v>
      </c>
      <c r="C49" s="75" t="s">
        <v>64</v>
      </c>
      <c r="D49" s="76" t="s">
        <v>33</v>
      </c>
      <c r="E49" s="77">
        <v>35645</v>
      </c>
      <c r="F49" s="62" t="s">
        <v>143</v>
      </c>
      <c r="G49" s="11">
        <v>46</v>
      </c>
    </row>
    <row r="50" spans="1:7" ht="15.75">
      <c r="A50" s="1"/>
      <c r="B50" s="31">
        <v>47</v>
      </c>
      <c r="C50" s="63" t="s">
        <v>157</v>
      </c>
      <c r="D50" s="78" t="s">
        <v>22</v>
      </c>
      <c r="E50" s="64">
        <v>35975</v>
      </c>
      <c r="F50" s="62" t="s">
        <v>174</v>
      </c>
      <c r="G50" s="11">
        <v>47</v>
      </c>
    </row>
    <row r="51" spans="1:7" ht="15.75">
      <c r="A51" s="1"/>
      <c r="B51" s="31">
        <v>48</v>
      </c>
      <c r="C51" s="63" t="s">
        <v>28</v>
      </c>
      <c r="D51" s="78" t="s">
        <v>15</v>
      </c>
      <c r="E51" s="64">
        <v>35860</v>
      </c>
      <c r="F51" s="62" t="s">
        <v>192</v>
      </c>
      <c r="G51" s="11">
        <v>48</v>
      </c>
    </row>
    <row r="52" spans="1:7" ht="15.75">
      <c r="A52" s="1"/>
      <c r="B52" s="31">
        <v>49</v>
      </c>
      <c r="C52" s="84" t="s">
        <v>38</v>
      </c>
      <c r="D52" s="78" t="s">
        <v>33</v>
      </c>
      <c r="E52" s="64">
        <v>36003</v>
      </c>
      <c r="F52" s="62" t="s">
        <v>143</v>
      </c>
      <c r="G52" s="11">
        <v>49</v>
      </c>
    </row>
    <row r="53" spans="1:7" ht="15.75">
      <c r="A53" s="1"/>
      <c r="B53" s="31">
        <v>50</v>
      </c>
      <c r="C53" s="63" t="s">
        <v>158</v>
      </c>
      <c r="D53" s="78" t="s">
        <v>22</v>
      </c>
      <c r="E53" s="64">
        <v>36115</v>
      </c>
      <c r="F53" s="62" t="s">
        <v>174</v>
      </c>
      <c r="G53" s="11">
        <v>50</v>
      </c>
    </row>
    <row r="54" spans="1:7" ht="15.75">
      <c r="A54" s="1"/>
      <c r="B54" s="31">
        <v>51</v>
      </c>
      <c r="C54" s="66" t="s">
        <v>32</v>
      </c>
      <c r="D54" s="82" t="s">
        <v>185</v>
      </c>
      <c r="E54" s="64">
        <v>34592</v>
      </c>
      <c r="F54" s="62" t="s">
        <v>192</v>
      </c>
      <c r="G54" s="11">
        <v>51</v>
      </c>
    </row>
    <row r="55" spans="1:7" ht="15.75">
      <c r="A55" s="1"/>
      <c r="B55" s="31">
        <v>52</v>
      </c>
      <c r="C55" s="71" t="s">
        <v>116</v>
      </c>
      <c r="D55" s="116" t="s">
        <v>33</v>
      </c>
      <c r="E55" s="64">
        <v>35784</v>
      </c>
      <c r="F55" s="62" t="s">
        <v>143</v>
      </c>
      <c r="G55" s="11">
        <v>52</v>
      </c>
    </row>
    <row r="56" spans="1:7" ht="15.75">
      <c r="A56" s="1"/>
      <c r="B56" s="31">
        <v>53</v>
      </c>
      <c r="C56" s="63" t="s">
        <v>159</v>
      </c>
      <c r="D56" s="78" t="s">
        <v>15</v>
      </c>
      <c r="E56" s="64">
        <v>35742</v>
      </c>
      <c r="F56" s="62" t="s">
        <v>174</v>
      </c>
      <c r="G56" s="11">
        <v>53</v>
      </c>
    </row>
    <row r="57" spans="1:7" ht="15.75">
      <c r="A57" s="1"/>
      <c r="B57" s="31">
        <v>54</v>
      </c>
      <c r="C57" s="63" t="s">
        <v>122</v>
      </c>
      <c r="D57" s="78" t="s">
        <v>186</v>
      </c>
      <c r="E57" s="64">
        <v>35924</v>
      </c>
      <c r="F57" s="62" t="s">
        <v>192</v>
      </c>
      <c r="G57" s="11">
        <v>54</v>
      </c>
    </row>
    <row r="58" spans="1:7" ht="15.75">
      <c r="A58" s="1"/>
      <c r="B58" s="31">
        <v>55</v>
      </c>
      <c r="C58" s="72" t="s">
        <v>117</v>
      </c>
      <c r="D58" s="124" t="s">
        <v>33</v>
      </c>
      <c r="E58" s="64">
        <v>35684</v>
      </c>
      <c r="F58" s="62" t="s">
        <v>143</v>
      </c>
      <c r="G58" s="11">
        <v>55</v>
      </c>
    </row>
    <row r="59" spans="1:7" ht="15.75">
      <c r="A59" s="1"/>
      <c r="B59" s="31">
        <v>56</v>
      </c>
      <c r="C59" s="63" t="s">
        <v>38</v>
      </c>
      <c r="D59" s="78" t="s">
        <v>15</v>
      </c>
      <c r="E59" s="64">
        <v>35823</v>
      </c>
      <c r="F59" s="62" t="s">
        <v>174</v>
      </c>
      <c r="G59" s="11">
        <v>56</v>
      </c>
    </row>
    <row r="60" spans="1:7" ht="15.75">
      <c r="A60" s="1"/>
      <c r="B60" s="31">
        <v>57</v>
      </c>
      <c r="C60" s="65" t="s">
        <v>32</v>
      </c>
      <c r="D60" s="78" t="s">
        <v>37</v>
      </c>
      <c r="E60" s="64">
        <v>35979</v>
      </c>
      <c r="F60" s="62" t="s">
        <v>192</v>
      </c>
      <c r="G60" s="11">
        <v>57</v>
      </c>
    </row>
    <row r="61" spans="1:7" ht="15.75">
      <c r="A61" s="1"/>
      <c r="B61" s="31">
        <v>58</v>
      </c>
      <c r="C61" s="63" t="s">
        <v>119</v>
      </c>
      <c r="D61" s="78" t="s">
        <v>21</v>
      </c>
      <c r="E61" s="64">
        <v>36115</v>
      </c>
      <c r="F61" s="62" t="s">
        <v>143</v>
      </c>
      <c r="G61" s="11">
        <v>58</v>
      </c>
    </row>
    <row r="62" spans="1:7" ht="15.75">
      <c r="A62" s="1"/>
      <c r="B62" s="31">
        <v>59</v>
      </c>
      <c r="C62" s="63" t="s">
        <v>160</v>
      </c>
      <c r="D62" s="78" t="s">
        <v>36</v>
      </c>
      <c r="E62" s="64">
        <v>36117</v>
      </c>
      <c r="F62" s="62" t="s">
        <v>174</v>
      </c>
      <c r="G62" s="11">
        <v>59</v>
      </c>
    </row>
    <row r="63" spans="1:7" ht="15.75">
      <c r="A63" s="1"/>
      <c r="B63" s="31">
        <v>60</v>
      </c>
      <c r="C63" s="63" t="s">
        <v>28</v>
      </c>
      <c r="D63" s="78" t="s">
        <v>61</v>
      </c>
      <c r="E63" s="64">
        <v>36090</v>
      </c>
      <c r="F63" s="62" t="s">
        <v>192</v>
      </c>
      <c r="G63" s="11">
        <v>60</v>
      </c>
    </row>
    <row r="64" spans="1:7" ht="15.75">
      <c r="A64" s="1"/>
      <c r="B64" s="31">
        <v>61</v>
      </c>
      <c r="C64" s="65" t="s">
        <v>120</v>
      </c>
      <c r="D64" s="78" t="s">
        <v>22</v>
      </c>
      <c r="E64" s="64">
        <v>36018</v>
      </c>
      <c r="F64" s="62" t="s">
        <v>143</v>
      </c>
      <c r="G64" s="11">
        <v>61</v>
      </c>
    </row>
    <row r="65" spans="1:7" ht="15.75">
      <c r="A65" s="1">
        <v>19</v>
      </c>
      <c r="B65" s="31">
        <v>62</v>
      </c>
      <c r="C65" s="65" t="s">
        <v>161</v>
      </c>
      <c r="D65" s="78" t="s">
        <v>162</v>
      </c>
      <c r="E65" s="64">
        <v>35887</v>
      </c>
      <c r="F65" s="62" t="s">
        <v>174</v>
      </c>
      <c r="G65" s="11">
        <v>62</v>
      </c>
    </row>
    <row r="66" spans="1:7" ht="15.75">
      <c r="A66" s="1"/>
      <c r="B66" s="31">
        <v>63</v>
      </c>
      <c r="C66" s="63" t="s">
        <v>59</v>
      </c>
      <c r="D66" s="78" t="s">
        <v>22</v>
      </c>
      <c r="E66" s="64">
        <v>35953</v>
      </c>
      <c r="F66" s="62" t="s">
        <v>143</v>
      </c>
      <c r="G66" s="11">
        <v>63</v>
      </c>
    </row>
    <row r="67" spans="1:7" ht="15.75">
      <c r="A67" s="1"/>
      <c r="B67" s="31">
        <v>64</v>
      </c>
      <c r="C67" s="63" t="s">
        <v>28</v>
      </c>
      <c r="D67" s="78" t="s">
        <v>97</v>
      </c>
      <c r="E67" s="64">
        <v>35848</v>
      </c>
      <c r="F67" s="62" t="s">
        <v>174</v>
      </c>
      <c r="G67" s="11">
        <v>64</v>
      </c>
    </row>
    <row r="68" spans="1:7" ht="15.75">
      <c r="A68" s="1"/>
      <c r="B68" s="31">
        <v>65</v>
      </c>
      <c r="C68" s="63" t="s">
        <v>139</v>
      </c>
      <c r="D68" s="78" t="s">
        <v>187</v>
      </c>
      <c r="E68" s="64">
        <v>35864</v>
      </c>
      <c r="F68" s="62" t="s">
        <v>192</v>
      </c>
      <c r="G68" s="11">
        <v>65</v>
      </c>
    </row>
    <row r="69" spans="1:7" ht="15.75">
      <c r="A69" s="1"/>
      <c r="B69" s="31">
        <v>66</v>
      </c>
      <c r="C69" s="65" t="s">
        <v>121</v>
      </c>
      <c r="D69" s="78" t="s">
        <v>34</v>
      </c>
      <c r="E69" s="64">
        <v>36044</v>
      </c>
      <c r="F69" s="62" t="s">
        <v>143</v>
      </c>
      <c r="G69" s="11">
        <v>66</v>
      </c>
    </row>
    <row r="70" spans="1:7" ht="15.75">
      <c r="A70" s="1"/>
      <c r="B70" s="31">
        <v>67</v>
      </c>
      <c r="C70" s="63" t="s">
        <v>32</v>
      </c>
      <c r="D70" s="78" t="s">
        <v>40</v>
      </c>
      <c r="E70" s="64">
        <v>35752</v>
      </c>
      <c r="F70" s="62" t="s">
        <v>192</v>
      </c>
      <c r="G70" s="11">
        <v>67</v>
      </c>
    </row>
    <row r="71" spans="1:7" ht="15.75">
      <c r="A71" s="1"/>
      <c r="B71" s="31">
        <v>68</v>
      </c>
      <c r="C71" s="63" t="s">
        <v>122</v>
      </c>
      <c r="D71" s="78" t="s">
        <v>123</v>
      </c>
      <c r="E71" s="64">
        <v>36106</v>
      </c>
      <c r="F71" s="62" t="s">
        <v>143</v>
      </c>
      <c r="G71" s="11">
        <v>68</v>
      </c>
    </row>
    <row r="72" spans="1:7" ht="15.75">
      <c r="A72" s="1"/>
      <c r="B72" s="31">
        <v>69</v>
      </c>
      <c r="C72" s="63" t="s">
        <v>163</v>
      </c>
      <c r="D72" s="78" t="s">
        <v>84</v>
      </c>
      <c r="E72" s="64">
        <v>36025</v>
      </c>
      <c r="F72" s="62" t="s">
        <v>174</v>
      </c>
      <c r="G72" s="11">
        <v>69</v>
      </c>
    </row>
    <row r="73" spans="1:7" ht="15.75">
      <c r="A73" s="1"/>
      <c r="B73" s="31">
        <v>70</v>
      </c>
      <c r="C73" s="63" t="s">
        <v>57</v>
      </c>
      <c r="D73" s="78" t="s">
        <v>40</v>
      </c>
      <c r="E73" s="64">
        <v>36080</v>
      </c>
      <c r="F73" s="62" t="s">
        <v>192</v>
      </c>
      <c r="G73" s="11">
        <v>70</v>
      </c>
    </row>
    <row r="74" spans="1:7" ht="15.75">
      <c r="A74" s="1"/>
      <c r="B74" s="31">
        <v>71</v>
      </c>
      <c r="C74" s="69" t="s">
        <v>32</v>
      </c>
      <c r="D74" s="78" t="s">
        <v>124</v>
      </c>
      <c r="E74" s="67">
        <v>35811</v>
      </c>
      <c r="F74" s="62" t="s">
        <v>143</v>
      </c>
      <c r="G74" s="11">
        <v>71</v>
      </c>
    </row>
    <row r="75" spans="1:7" ht="15.75">
      <c r="A75" s="1"/>
      <c r="B75" s="31">
        <v>72</v>
      </c>
      <c r="C75" s="68" t="s">
        <v>164</v>
      </c>
      <c r="D75" s="78" t="s">
        <v>12</v>
      </c>
      <c r="E75" s="67">
        <v>35985</v>
      </c>
      <c r="F75" s="62" t="s">
        <v>174</v>
      </c>
      <c r="G75" s="11">
        <v>72</v>
      </c>
    </row>
    <row r="76" spans="1:7" ht="15.75">
      <c r="A76" s="1"/>
      <c r="B76" s="31">
        <v>73</v>
      </c>
      <c r="C76" s="63" t="s">
        <v>28</v>
      </c>
      <c r="D76" s="78" t="s">
        <v>188</v>
      </c>
      <c r="E76" s="64">
        <v>36084</v>
      </c>
      <c r="F76" s="62" t="s">
        <v>192</v>
      </c>
      <c r="G76" s="11">
        <v>73</v>
      </c>
    </row>
    <row r="77" spans="1:7" ht="15.75">
      <c r="A77" s="1"/>
      <c r="B77" s="31">
        <v>74</v>
      </c>
      <c r="C77" s="69" t="s">
        <v>62</v>
      </c>
      <c r="D77" s="78" t="s">
        <v>46</v>
      </c>
      <c r="E77" s="67">
        <v>35601</v>
      </c>
      <c r="F77" s="62" t="s">
        <v>143</v>
      </c>
      <c r="G77" s="11">
        <v>74</v>
      </c>
    </row>
    <row r="78" spans="1:7" ht="15.75">
      <c r="A78" s="1">
        <v>21</v>
      </c>
      <c r="B78" s="31">
        <v>75</v>
      </c>
      <c r="C78" s="68" t="s">
        <v>166</v>
      </c>
      <c r="D78" s="78" t="s">
        <v>48</v>
      </c>
      <c r="E78" s="67">
        <v>35436</v>
      </c>
      <c r="F78" s="62" t="s">
        <v>174</v>
      </c>
      <c r="G78" s="11">
        <v>75</v>
      </c>
    </row>
    <row r="79" spans="1:7" ht="15.75">
      <c r="A79" s="1"/>
      <c r="B79" s="31">
        <v>76</v>
      </c>
      <c r="C79" s="69" t="s">
        <v>165</v>
      </c>
      <c r="D79" s="78" t="s">
        <v>189</v>
      </c>
      <c r="E79" s="79">
        <v>34489</v>
      </c>
      <c r="F79" s="62" t="s">
        <v>192</v>
      </c>
      <c r="G79" s="11">
        <v>76</v>
      </c>
    </row>
    <row r="80" spans="1:7" ht="15.75">
      <c r="A80" s="1"/>
      <c r="B80" s="31">
        <v>77</v>
      </c>
      <c r="C80" s="63" t="s">
        <v>125</v>
      </c>
      <c r="D80" s="78" t="s">
        <v>15</v>
      </c>
      <c r="E80" s="64">
        <v>35982</v>
      </c>
      <c r="F80" s="62" t="s">
        <v>143</v>
      </c>
      <c r="G80" s="11">
        <v>77</v>
      </c>
    </row>
    <row r="81" spans="1:7" ht="15.75">
      <c r="A81" s="1"/>
      <c r="B81" s="31">
        <v>78</v>
      </c>
      <c r="C81" s="63" t="s">
        <v>129</v>
      </c>
      <c r="D81" s="78" t="s">
        <v>190</v>
      </c>
      <c r="E81" s="64">
        <v>36070</v>
      </c>
      <c r="F81" s="62" t="s">
        <v>192</v>
      </c>
      <c r="G81" s="11">
        <v>78</v>
      </c>
    </row>
    <row r="82" spans="1:7" ht="15.75">
      <c r="A82" s="1"/>
      <c r="B82" s="31">
        <v>79</v>
      </c>
      <c r="C82" s="122" t="s">
        <v>59</v>
      </c>
      <c r="D82" s="76" t="s">
        <v>15</v>
      </c>
      <c r="E82" s="77">
        <v>35954</v>
      </c>
      <c r="F82" s="62" t="s">
        <v>143</v>
      </c>
      <c r="G82" s="11">
        <v>79</v>
      </c>
    </row>
    <row r="83" spans="1:7" ht="15.75">
      <c r="A83" s="1"/>
      <c r="B83" s="31">
        <v>80</v>
      </c>
      <c r="C83" s="63" t="s">
        <v>122</v>
      </c>
      <c r="D83" s="78" t="s">
        <v>0</v>
      </c>
      <c r="E83" s="64">
        <v>35827</v>
      </c>
      <c r="F83" s="62" t="s">
        <v>174</v>
      </c>
      <c r="G83" s="11">
        <v>80</v>
      </c>
    </row>
    <row r="84" spans="1:7" ht="15.75">
      <c r="A84" s="1"/>
      <c r="B84" s="31">
        <v>81</v>
      </c>
      <c r="C84" s="63" t="s">
        <v>32</v>
      </c>
      <c r="D84" s="78" t="s">
        <v>1</v>
      </c>
      <c r="E84" s="64">
        <v>36096</v>
      </c>
      <c r="F84" s="62" t="s">
        <v>192</v>
      </c>
      <c r="G84" s="11">
        <v>81</v>
      </c>
    </row>
    <row r="85" spans="1:7" ht="15.75">
      <c r="A85" s="1"/>
      <c r="B85" s="31">
        <v>82</v>
      </c>
      <c r="C85" s="63" t="s">
        <v>126</v>
      </c>
      <c r="D85" s="78" t="s">
        <v>16</v>
      </c>
      <c r="E85" s="64">
        <v>36083</v>
      </c>
      <c r="F85" s="62" t="s">
        <v>143</v>
      </c>
      <c r="G85" s="11">
        <v>82</v>
      </c>
    </row>
    <row r="86" spans="1:7" ht="15.75">
      <c r="A86" s="1"/>
      <c r="B86" s="31">
        <v>83</v>
      </c>
      <c r="C86" s="68" t="s">
        <v>32</v>
      </c>
      <c r="D86" s="78" t="s">
        <v>1</v>
      </c>
      <c r="E86" s="64">
        <v>36016</v>
      </c>
      <c r="F86" s="62" t="s">
        <v>192</v>
      </c>
      <c r="G86" s="11">
        <v>83</v>
      </c>
    </row>
    <row r="87" spans="1:7" ht="15.75">
      <c r="A87" s="1"/>
      <c r="B87" s="31">
        <v>84</v>
      </c>
      <c r="C87" s="66" t="s">
        <v>127</v>
      </c>
      <c r="D87" s="82" t="s">
        <v>128</v>
      </c>
      <c r="E87" s="64">
        <v>35865</v>
      </c>
      <c r="F87" s="62" t="s">
        <v>143</v>
      </c>
      <c r="G87" s="11">
        <v>84</v>
      </c>
    </row>
    <row r="88" spans="1:7" ht="15.75">
      <c r="A88" s="1"/>
      <c r="B88" s="31"/>
      <c r="C88" s="136"/>
      <c r="D88" s="82"/>
      <c r="E88" s="67"/>
      <c r="F88" s="62"/>
      <c r="G88" s="11"/>
    </row>
    <row r="89" spans="1:7" ht="15.75">
      <c r="A89" s="1"/>
      <c r="B89" s="31"/>
      <c r="C89" s="136"/>
      <c r="D89" s="82"/>
      <c r="E89" s="67"/>
      <c r="F89" s="62"/>
      <c r="G89" s="11"/>
    </row>
    <row r="90" spans="1:7" ht="15.75">
      <c r="A90" s="1"/>
      <c r="B90" s="31">
        <v>85</v>
      </c>
      <c r="C90" s="121" t="s">
        <v>149</v>
      </c>
      <c r="D90" s="83" t="s">
        <v>1</v>
      </c>
      <c r="E90" s="126">
        <v>35802</v>
      </c>
      <c r="F90" s="62" t="s">
        <v>192</v>
      </c>
      <c r="G90" s="11">
        <v>1</v>
      </c>
    </row>
    <row r="91" spans="1:7" ht="15.75">
      <c r="A91" s="1"/>
      <c r="B91" s="31">
        <v>86</v>
      </c>
      <c r="C91" s="117" t="s">
        <v>65</v>
      </c>
      <c r="D91" s="114" t="s">
        <v>14</v>
      </c>
      <c r="E91" s="79">
        <v>36062</v>
      </c>
      <c r="F91" s="62" t="s">
        <v>82</v>
      </c>
      <c r="G91" s="11">
        <v>2</v>
      </c>
    </row>
    <row r="92" spans="1:7" ht="15.75">
      <c r="A92" s="1"/>
      <c r="B92" s="31">
        <v>87</v>
      </c>
      <c r="C92" s="68" t="s">
        <v>129</v>
      </c>
      <c r="D92" s="78" t="s">
        <v>12</v>
      </c>
      <c r="E92" s="67">
        <v>36080</v>
      </c>
      <c r="F92" s="62" t="s">
        <v>143</v>
      </c>
      <c r="G92" s="11">
        <v>3</v>
      </c>
    </row>
    <row r="93" spans="1:7" ht="15.75">
      <c r="A93" s="1"/>
      <c r="B93" s="31">
        <v>88</v>
      </c>
      <c r="C93" s="117" t="s">
        <v>66</v>
      </c>
      <c r="D93" s="114" t="s">
        <v>14</v>
      </c>
      <c r="E93" s="86">
        <v>35967</v>
      </c>
      <c r="F93" s="62" t="s">
        <v>82</v>
      </c>
      <c r="G93" s="11">
        <v>4</v>
      </c>
    </row>
    <row r="94" spans="1:7" ht="15.75">
      <c r="A94" s="1"/>
      <c r="B94" s="31">
        <v>89</v>
      </c>
      <c r="C94" s="63" t="s">
        <v>208</v>
      </c>
      <c r="D94" s="78" t="s">
        <v>102</v>
      </c>
      <c r="E94" s="64">
        <v>34541</v>
      </c>
      <c r="F94" s="146" t="s">
        <v>192</v>
      </c>
      <c r="G94" s="11">
        <v>5</v>
      </c>
    </row>
    <row r="95" spans="1:7" ht="15.75">
      <c r="A95" s="1"/>
      <c r="B95" s="31">
        <v>90</v>
      </c>
      <c r="C95" s="117" t="s">
        <v>67</v>
      </c>
      <c r="D95" s="114" t="s">
        <v>68</v>
      </c>
      <c r="E95" s="86">
        <v>35854</v>
      </c>
      <c r="F95" s="62" t="s">
        <v>82</v>
      </c>
      <c r="G95" s="11">
        <v>6</v>
      </c>
    </row>
    <row r="96" spans="1:7" ht="15.75">
      <c r="A96" s="1"/>
      <c r="B96" s="31">
        <v>91</v>
      </c>
      <c r="C96" s="72" t="s">
        <v>130</v>
      </c>
      <c r="D96" s="78" t="s">
        <v>0</v>
      </c>
      <c r="E96" s="67">
        <v>36129</v>
      </c>
      <c r="F96" s="62" t="s">
        <v>143</v>
      </c>
      <c r="G96" s="11">
        <v>7</v>
      </c>
    </row>
    <row r="97" spans="1:7" ht="15.75">
      <c r="A97" s="1"/>
      <c r="B97" s="31">
        <v>92</v>
      </c>
      <c r="C97" s="113" t="s">
        <v>69</v>
      </c>
      <c r="D97" s="114" t="s">
        <v>29</v>
      </c>
      <c r="E97" s="111">
        <v>34809</v>
      </c>
      <c r="F97" s="62" t="s">
        <v>82</v>
      </c>
      <c r="G97" s="11">
        <v>8</v>
      </c>
    </row>
    <row r="98" spans="1:7" ht="15.75">
      <c r="A98" s="1"/>
      <c r="B98" s="31">
        <v>93</v>
      </c>
      <c r="C98" s="139" t="s">
        <v>129</v>
      </c>
      <c r="D98" s="78" t="s">
        <v>49</v>
      </c>
      <c r="E98" s="64">
        <v>35942</v>
      </c>
      <c r="F98" s="62" t="s">
        <v>174</v>
      </c>
      <c r="G98" s="11">
        <v>9</v>
      </c>
    </row>
    <row r="99" spans="1:7" ht="15.75">
      <c r="A99" s="1"/>
      <c r="B99" s="31">
        <v>94</v>
      </c>
      <c r="C99" s="80" t="s">
        <v>70</v>
      </c>
      <c r="D99" s="81" t="s">
        <v>71</v>
      </c>
      <c r="E99" s="111">
        <v>35796</v>
      </c>
      <c r="F99" s="62" t="s">
        <v>82</v>
      </c>
      <c r="G99" s="11">
        <v>10</v>
      </c>
    </row>
    <row r="100" spans="1:7" ht="15.75">
      <c r="A100" s="1"/>
      <c r="B100" s="31">
        <v>95</v>
      </c>
      <c r="C100" s="138" t="s">
        <v>62</v>
      </c>
      <c r="D100" s="141" t="s">
        <v>103</v>
      </c>
      <c r="E100" s="144">
        <v>36107</v>
      </c>
      <c r="F100" s="145" t="s">
        <v>192</v>
      </c>
      <c r="G100" s="11">
        <v>11</v>
      </c>
    </row>
    <row r="101" spans="1:7" ht="15.75">
      <c r="A101" s="1"/>
      <c r="B101" s="31">
        <v>96</v>
      </c>
      <c r="C101" s="63" t="s">
        <v>32</v>
      </c>
      <c r="D101" s="78" t="s">
        <v>44</v>
      </c>
      <c r="E101" s="64">
        <v>35986</v>
      </c>
      <c r="F101" s="62" t="s">
        <v>82</v>
      </c>
      <c r="G101" s="11">
        <v>12</v>
      </c>
    </row>
    <row r="102" spans="1:7" ht="15.75">
      <c r="A102" s="1"/>
      <c r="B102" s="31">
        <v>97</v>
      </c>
      <c r="C102" s="63" t="s">
        <v>32</v>
      </c>
      <c r="D102" s="78" t="s">
        <v>131</v>
      </c>
      <c r="E102" s="64">
        <v>35953</v>
      </c>
      <c r="F102" s="62" t="s">
        <v>143</v>
      </c>
      <c r="G102" s="11">
        <v>13</v>
      </c>
    </row>
    <row r="103" spans="1:7" ht="15.75">
      <c r="A103" s="1"/>
      <c r="B103" s="31">
        <v>98</v>
      </c>
      <c r="C103" s="115" t="s">
        <v>72</v>
      </c>
      <c r="D103" s="114" t="s">
        <v>73</v>
      </c>
      <c r="E103" s="111">
        <v>34967</v>
      </c>
      <c r="F103" s="145" t="s">
        <v>82</v>
      </c>
      <c r="G103" s="11">
        <v>14</v>
      </c>
    </row>
    <row r="104" spans="1:7" ht="15.75">
      <c r="A104" s="1"/>
      <c r="B104" s="31">
        <v>99</v>
      </c>
      <c r="C104" s="75" t="s">
        <v>167</v>
      </c>
      <c r="D104" s="76" t="s">
        <v>168</v>
      </c>
      <c r="E104" s="142">
        <v>36069</v>
      </c>
      <c r="F104" s="62" t="s">
        <v>174</v>
      </c>
      <c r="G104" s="11">
        <v>15</v>
      </c>
    </row>
    <row r="105" spans="1:7" ht="15.75">
      <c r="A105" s="1"/>
      <c r="B105" s="31">
        <v>100</v>
      </c>
      <c r="C105" s="65" t="s">
        <v>32</v>
      </c>
      <c r="D105" s="116" t="s">
        <v>31</v>
      </c>
      <c r="E105" s="64">
        <v>36118</v>
      </c>
      <c r="F105" s="62" t="s">
        <v>82</v>
      </c>
      <c r="G105" s="11">
        <v>16</v>
      </c>
    </row>
    <row r="106" spans="1:7" ht="15.75">
      <c r="A106" s="1"/>
      <c r="B106" s="31">
        <v>101</v>
      </c>
      <c r="C106" s="71" t="s">
        <v>132</v>
      </c>
      <c r="D106" s="116" t="s">
        <v>49</v>
      </c>
      <c r="E106" s="67">
        <v>35700</v>
      </c>
      <c r="F106" s="62" t="s">
        <v>143</v>
      </c>
      <c r="G106" s="11">
        <v>17</v>
      </c>
    </row>
    <row r="107" spans="1:7" ht="15.75">
      <c r="A107" s="1"/>
      <c r="B107" s="31">
        <v>102</v>
      </c>
      <c r="C107" s="80" t="s">
        <v>74</v>
      </c>
      <c r="D107" s="81" t="s">
        <v>75</v>
      </c>
      <c r="E107" s="86">
        <v>35953</v>
      </c>
      <c r="F107" s="62" t="s">
        <v>82</v>
      </c>
      <c r="G107" s="11">
        <v>18</v>
      </c>
    </row>
    <row r="108" spans="1:7" ht="15.75">
      <c r="A108" s="1"/>
      <c r="B108" s="31">
        <v>103</v>
      </c>
      <c r="C108" s="63" t="s">
        <v>169</v>
      </c>
      <c r="D108" s="78" t="s">
        <v>40</v>
      </c>
      <c r="E108" s="67">
        <v>35918</v>
      </c>
      <c r="F108" s="62" t="s">
        <v>174</v>
      </c>
      <c r="G108" s="11">
        <v>19</v>
      </c>
    </row>
    <row r="109" spans="1:7" ht="15.75">
      <c r="A109" s="1"/>
      <c r="B109" s="31">
        <v>104</v>
      </c>
      <c r="C109" s="113" t="s">
        <v>76</v>
      </c>
      <c r="D109" s="114" t="s">
        <v>49</v>
      </c>
      <c r="E109" s="86">
        <v>35796</v>
      </c>
      <c r="F109" s="62" t="s">
        <v>82</v>
      </c>
      <c r="G109" s="11">
        <v>20</v>
      </c>
    </row>
    <row r="110" spans="1:7" ht="15.75">
      <c r="A110" s="1"/>
      <c r="B110" s="31">
        <v>105</v>
      </c>
      <c r="C110" s="137" t="s">
        <v>225</v>
      </c>
      <c r="D110" s="140" t="s">
        <v>14</v>
      </c>
      <c r="E110" s="143"/>
      <c r="F110" s="102" t="s">
        <v>192</v>
      </c>
      <c r="G110" s="11">
        <v>21</v>
      </c>
    </row>
    <row r="111" spans="1:10" ht="15.75">
      <c r="A111" s="1"/>
      <c r="B111" s="31">
        <v>106</v>
      </c>
      <c r="C111" s="113" t="s">
        <v>52</v>
      </c>
      <c r="D111" s="114" t="s">
        <v>49</v>
      </c>
      <c r="E111" s="86">
        <v>35286</v>
      </c>
      <c r="F111" s="62" t="s">
        <v>82</v>
      </c>
      <c r="G111" s="11">
        <v>22</v>
      </c>
      <c r="J111">
        <v>26</v>
      </c>
    </row>
    <row r="112" spans="1:10" ht="15.75">
      <c r="A112" s="1"/>
      <c r="B112" s="31">
        <v>107</v>
      </c>
      <c r="C112" s="65" t="s">
        <v>133</v>
      </c>
      <c r="D112" s="78" t="s">
        <v>49</v>
      </c>
      <c r="E112" s="67">
        <v>35838</v>
      </c>
      <c r="F112" s="62" t="s">
        <v>143</v>
      </c>
      <c r="G112" s="11">
        <v>23</v>
      </c>
      <c r="J112">
        <v>26</v>
      </c>
    </row>
    <row r="113" spans="1:10" ht="15.75">
      <c r="A113" s="1"/>
      <c r="B113" s="31">
        <v>108</v>
      </c>
      <c r="C113" s="115" t="s">
        <v>52</v>
      </c>
      <c r="D113" s="114" t="s">
        <v>1</v>
      </c>
      <c r="E113" s="86" t="s">
        <v>77</v>
      </c>
      <c r="F113" s="62" t="s">
        <v>82</v>
      </c>
      <c r="G113" s="11">
        <v>24</v>
      </c>
      <c r="J113">
        <v>26</v>
      </c>
    </row>
    <row r="114" spans="1:10" ht="15.75">
      <c r="A114" s="1"/>
      <c r="B114" s="31">
        <v>109</v>
      </c>
      <c r="C114" s="63" t="s">
        <v>170</v>
      </c>
      <c r="D114" s="78" t="s">
        <v>40</v>
      </c>
      <c r="E114" s="67">
        <v>35902</v>
      </c>
      <c r="F114" s="62" t="s">
        <v>174</v>
      </c>
      <c r="G114" s="11">
        <v>25</v>
      </c>
      <c r="J114">
        <v>26</v>
      </c>
    </row>
    <row r="115" spans="1:10" ht="15.75">
      <c r="A115" s="1"/>
      <c r="B115" s="31">
        <v>110</v>
      </c>
      <c r="C115" s="115" t="s">
        <v>78</v>
      </c>
      <c r="D115" s="114" t="s">
        <v>79</v>
      </c>
      <c r="E115" s="86" t="s">
        <v>80</v>
      </c>
      <c r="F115" s="62" t="s">
        <v>82</v>
      </c>
      <c r="G115" s="11">
        <v>26</v>
      </c>
      <c r="J115">
        <v>25</v>
      </c>
    </row>
    <row r="116" spans="1:10" ht="15.75">
      <c r="A116" s="1"/>
      <c r="B116" s="31">
        <v>111</v>
      </c>
      <c r="C116" s="63" t="s">
        <v>70</v>
      </c>
      <c r="D116" s="78" t="s">
        <v>71</v>
      </c>
      <c r="E116" s="67"/>
      <c r="F116" s="102" t="s">
        <v>192</v>
      </c>
      <c r="G116" s="11">
        <v>27</v>
      </c>
      <c r="J116">
        <v>25</v>
      </c>
    </row>
    <row r="117" spans="1:7" ht="15.75">
      <c r="A117" s="1"/>
      <c r="B117" s="31">
        <v>112</v>
      </c>
      <c r="C117" s="115" t="s">
        <v>23</v>
      </c>
      <c r="D117" s="114" t="s">
        <v>81</v>
      </c>
      <c r="E117" s="86">
        <v>36137</v>
      </c>
      <c r="F117" s="62" t="s">
        <v>82</v>
      </c>
      <c r="G117" s="11">
        <v>28</v>
      </c>
    </row>
    <row r="118" spans="1:7" ht="15.75">
      <c r="A118" s="1"/>
      <c r="B118" s="31"/>
      <c r="C118" s="63"/>
      <c r="D118" s="78"/>
      <c r="E118" s="64"/>
      <c r="G118" s="11"/>
    </row>
    <row r="119" spans="1:7" ht="15.75">
      <c r="A119" s="1"/>
      <c r="B119" s="31"/>
      <c r="C119" s="63"/>
      <c r="D119" s="78"/>
      <c r="E119" s="64"/>
      <c r="F119" s="62"/>
      <c r="G119" s="11"/>
    </row>
    <row r="120" spans="1:7" ht="15.75">
      <c r="A120" s="1"/>
      <c r="B120" s="31">
        <v>113</v>
      </c>
      <c r="C120" s="63" t="s">
        <v>191</v>
      </c>
      <c r="D120" s="78" t="s">
        <v>85</v>
      </c>
      <c r="E120" s="64">
        <v>36008</v>
      </c>
      <c r="F120" s="62" t="s">
        <v>192</v>
      </c>
      <c r="G120" s="11">
        <v>1</v>
      </c>
    </row>
    <row r="121" spans="1:7" ht="15.75">
      <c r="A121" s="1"/>
      <c r="B121" s="31">
        <v>114</v>
      </c>
      <c r="C121" s="63" t="s">
        <v>134</v>
      </c>
      <c r="D121" s="78" t="s">
        <v>135</v>
      </c>
      <c r="E121" s="64">
        <v>35693</v>
      </c>
      <c r="F121" s="62" t="s">
        <v>143</v>
      </c>
      <c r="G121" s="11">
        <v>3</v>
      </c>
    </row>
    <row r="122" spans="1:7" ht="15.75">
      <c r="A122" s="1"/>
      <c r="B122" s="31">
        <v>115</v>
      </c>
      <c r="C122" s="113" t="s">
        <v>65</v>
      </c>
      <c r="D122" s="114" t="s">
        <v>30</v>
      </c>
      <c r="E122" s="111">
        <v>36048</v>
      </c>
      <c r="F122" s="62" t="s">
        <v>223</v>
      </c>
      <c r="G122" s="11">
        <v>4</v>
      </c>
    </row>
    <row r="123" spans="1:7" ht="15.75">
      <c r="A123" s="1">
        <v>18</v>
      </c>
      <c r="B123" s="31">
        <v>116</v>
      </c>
      <c r="C123" s="65" t="s">
        <v>171</v>
      </c>
      <c r="D123" s="78" t="s">
        <v>1</v>
      </c>
      <c r="E123" s="64">
        <v>36042</v>
      </c>
      <c r="F123" s="62" t="s">
        <v>174</v>
      </c>
      <c r="G123" s="11">
        <v>5</v>
      </c>
    </row>
    <row r="124" spans="1:7" ht="15.75">
      <c r="A124" s="1"/>
      <c r="B124" s="31">
        <v>117</v>
      </c>
      <c r="C124" s="113" t="s">
        <v>210</v>
      </c>
      <c r="D124" s="114" t="s">
        <v>42</v>
      </c>
      <c r="E124" s="111">
        <v>34210</v>
      </c>
      <c r="F124" s="62" t="s">
        <v>223</v>
      </c>
      <c r="G124" s="11">
        <v>6</v>
      </c>
    </row>
    <row r="125" spans="1:7" ht="15.75">
      <c r="A125" s="1"/>
      <c r="B125" s="31">
        <v>118</v>
      </c>
      <c r="C125" s="65" t="s">
        <v>136</v>
      </c>
      <c r="D125" s="78" t="s">
        <v>137</v>
      </c>
      <c r="E125" s="64">
        <v>35516</v>
      </c>
      <c r="F125" s="62" t="s">
        <v>143</v>
      </c>
      <c r="G125" s="11">
        <v>7</v>
      </c>
    </row>
    <row r="126" spans="1:7" ht="15.75">
      <c r="A126" s="1"/>
      <c r="B126" s="31">
        <v>119</v>
      </c>
      <c r="C126" s="65" t="s">
        <v>211</v>
      </c>
      <c r="D126" s="78" t="s">
        <v>212</v>
      </c>
      <c r="E126" s="64">
        <v>35861</v>
      </c>
      <c r="F126" s="62" t="s">
        <v>223</v>
      </c>
      <c r="G126" s="11">
        <v>8</v>
      </c>
    </row>
    <row r="127" spans="1:7" ht="15.75">
      <c r="A127" s="1">
        <v>21</v>
      </c>
      <c r="B127" s="31">
        <v>120</v>
      </c>
      <c r="C127" s="63" t="s">
        <v>172</v>
      </c>
      <c r="D127" s="78" t="s">
        <v>103</v>
      </c>
      <c r="E127" s="64">
        <v>35859</v>
      </c>
      <c r="F127" s="62" t="s">
        <v>174</v>
      </c>
      <c r="G127" s="11">
        <v>9</v>
      </c>
    </row>
    <row r="128" spans="1:7" ht="15.75">
      <c r="A128" s="1"/>
      <c r="B128" s="31">
        <v>121</v>
      </c>
      <c r="C128" s="113" t="s">
        <v>213</v>
      </c>
      <c r="D128" s="114" t="s">
        <v>21</v>
      </c>
      <c r="E128" s="111">
        <v>36070</v>
      </c>
      <c r="F128" s="62" t="s">
        <v>223</v>
      </c>
      <c r="G128" s="11">
        <v>10</v>
      </c>
    </row>
    <row r="129" spans="1:7" ht="15.75">
      <c r="A129" s="1"/>
      <c r="B129" s="31">
        <v>122</v>
      </c>
      <c r="C129" s="65" t="s">
        <v>122</v>
      </c>
      <c r="D129" s="78" t="s">
        <v>40</v>
      </c>
      <c r="E129" s="64">
        <v>35787</v>
      </c>
      <c r="F129" s="62" t="s">
        <v>143</v>
      </c>
      <c r="G129" s="11">
        <v>11</v>
      </c>
    </row>
    <row r="130" spans="1:7" ht="15.75">
      <c r="A130" s="1"/>
      <c r="B130" s="31">
        <v>123</v>
      </c>
      <c r="C130" s="113" t="s">
        <v>47</v>
      </c>
      <c r="D130" s="114" t="s">
        <v>214</v>
      </c>
      <c r="E130" s="111">
        <v>35836</v>
      </c>
      <c r="F130" s="62" t="s">
        <v>223</v>
      </c>
      <c r="G130" s="11">
        <v>12</v>
      </c>
    </row>
    <row r="131" spans="1:7" ht="15.75">
      <c r="A131" s="1"/>
      <c r="B131" s="31">
        <v>124</v>
      </c>
      <c r="C131" s="63" t="s">
        <v>32</v>
      </c>
      <c r="D131" s="78" t="s">
        <v>173</v>
      </c>
      <c r="E131" s="64">
        <v>36113</v>
      </c>
      <c r="F131" s="62" t="s">
        <v>174</v>
      </c>
      <c r="G131" s="11">
        <v>13</v>
      </c>
    </row>
    <row r="132" spans="1:7" ht="15.75">
      <c r="A132" s="1"/>
      <c r="B132" s="31">
        <v>125</v>
      </c>
      <c r="C132" s="65" t="s">
        <v>215</v>
      </c>
      <c r="D132" s="78" t="s">
        <v>216</v>
      </c>
      <c r="E132" s="64">
        <v>36147</v>
      </c>
      <c r="F132" s="62" t="s">
        <v>223</v>
      </c>
      <c r="G132" s="11">
        <v>14</v>
      </c>
    </row>
    <row r="133" spans="1:7" ht="15.75">
      <c r="A133" s="1"/>
      <c r="B133" s="31">
        <v>126</v>
      </c>
      <c r="C133" s="84" t="s">
        <v>28</v>
      </c>
      <c r="D133" s="78" t="s">
        <v>138</v>
      </c>
      <c r="E133" s="64">
        <v>35876</v>
      </c>
      <c r="F133" s="62" t="s">
        <v>143</v>
      </c>
      <c r="G133" s="11">
        <v>15</v>
      </c>
    </row>
    <row r="134" spans="1:7" ht="15.75">
      <c r="A134" s="1"/>
      <c r="B134" s="31">
        <v>127</v>
      </c>
      <c r="C134" s="117" t="s">
        <v>47</v>
      </c>
      <c r="D134" s="114" t="s">
        <v>217</v>
      </c>
      <c r="E134" s="86">
        <v>36048</v>
      </c>
      <c r="F134" s="62" t="s">
        <v>223</v>
      </c>
      <c r="G134" s="11">
        <v>16</v>
      </c>
    </row>
    <row r="135" spans="1:7" ht="15.75">
      <c r="A135" s="1"/>
      <c r="B135" s="31">
        <v>128</v>
      </c>
      <c r="C135" s="68" t="s">
        <v>139</v>
      </c>
      <c r="D135" s="78" t="s">
        <v>63</v>
      </c>
      <c r="E135" s="67">
        <v>35881</v>
      </c>
      <c r="F135" s="62" t="s">
        <v>143</v>
      </c>
      <c r="G135" s="11">
        <v>17</v>
      </c>
    </row>
    <row r="136" spans="1:7" ht="15.75">
      <c r="A136" s="1"/>
      <c r="B136" s="31">
        <v>129</v>
      </c>
      <c r="C136" s="68" t="s">
        <v>218</v>
      </c>
      <c r="D136" s="78" t="s">
        <v>84</v>
      </c>
      <c r="E136" s="67">
        <v>36139</v>
      </c>
      <c r="F136" s="62" t="s">
        <v>223</v>
      </c>
      <c r="G136" s="11">
        <v>18</v>
      </c>
    </row>
    <row r="137" spans="1:7" ht="15.75">
      <c r="A137" s="1"/>
      <c r="B137" s="31">
        <v>130</v>
      </c>
      <c r="C137" s="68" t="s">
        <v>140</v>
      </c>
      <c r="D137" s="78" t="s">
        <v>1</v>
      </c>
      <c r="E137" s="67">
        <v>36089</v>
      </c>
      <c r="F137" s="62" t="s">
        <v>143</v>
      </c>
      <c r="G137" s="11">
        <v>19</v>
      </c>
    </row>
    <row r="138" spans="1:7" ht="15.75">
      <c r="A138" s="1"/>
      <c r="B138" s="31">
        <v>131</v>
      </c>
      <c r="C138" s="117" t="s">
        <v>59</v>
      </c>
      <c r="D138" s="114" t="s">
        <v>84</v>
      </c>
      <c r="E138" s="86">
        <v>35989</v>
      </c>
      <c r="F138" s="62" t="s">
        <v>223</v>
      </c>
      <c r="G138" s="11">
        <v>20</v>
      </c>
    </row>
    <row r="139" spans="1:7" ht="15.75">
      <c r="A139" s="1"/>
      <c r="B139" s="31">
        <v>132</v>
      </c>
      <c r="C139" s="123" t="s">
        <v>24</v>
      </c>
      <c r="D139" s="116" t="s">
        <v>1</v>
      </c>
      <c r="E139" s="67">
        <v>36159</v>
      </c>
      <c r="F139" s="62" t="s">
        <v>143</v>
      </c>
      <c r="G139" s="11">
        <v>21</v>
      </c>
    </row>
    <row r="140" spans="1:7" ht="15.75">
      <c r="A140" s="1"/>
      <c r="B140" s="31">
        <v>133</v>
      </c>
      <c r="C140" s="69" t="s">
        <v>219</v>
      </c>
      <c r="D140" s="116" t="s">
        <v>220</v>
      </c>
      <c r="E140" s="67">
        <v>35956</v>
      </c>
      <c r="F140" s="62" t="s">
        <v>223</v>
      </c>
      <c r="G140" s="11">
        <v>22</v>
      </c>
    </row>
    <row r="141" spans="1:7" ht="15.75">
      <c r="A141" s="1"/>
      <c r="B141" s="31">
        <v>134</v>
      </c>
      <c r="C141" s="68" t="s">
        <v>141</v>
      </c>
      <c r="D141" s="78" t="s">
        <v>85</v>
      </c>
      <c r="E141" s="67">
        <v>35705</v>
      </c>
      <c r="F141" s="62" t="s">
        <v>143</v>
      </c>
      <c r="G141" s="11">
        <v>23</v>
      </c>
    </row>
    <row r="142" spans="1:7" ht="15.75">
      <c r="A142" s="1"/>
      <c r="B142" s="31">
        <v>135</v>
      </c>
      <c r="C142" s="132" t="s">
        <v>47</v>
      </c>
      <c r="D142" s="118" t="s">
        <v>221</v>
      </c>
      <c r="E142" s="79">
        <v>36052</v>
      </c>
      <c r="F142" s="62" t="s">
        <v>223</v>
      </c>
      <c r="G142" s="11">
        <v>24</v>
      </c>
    </row>
    <row r="143" spans="1:7" ht="15.75">
      <c r="A143" s="1"/>
      <c r="B143" s="31">
        <v>136</v>
      </c>
      <c r="C143" s="72" t="s">
        <v>62</v>
      </c>
      <c r="D143" s="78" t="s">
        <v>85</v>
      </c>
      <c r="E143" s="67">
        <v>36002</v>
      </c>
      <c r="F143" s="62" t="s">
        <v>143</v>
      </c>
      <c r="G143" s="11">
        <v>25</v>
      </c>
    </row>
    <row r="144" spans="1:7" ht="15.75">
      <c r="A144" s="1"/>
      <c r="B144" s="31">
        <v>137</v>
      </c>
      <c r="C144" s="65" t="s">
        <v>222</v>
      </c>
      <c r="D144" s="78" t="s">
        <v>85</v>
      </c>
      <c r="E144" s="64">
        <v>34279</v>
      </c>
      <c r="F144" s="62" t="s">
        <v>223</v>
      </c>
      <c r="G144" s="11">
        <v>26</v>
      </c>
    </row>
    <row r="145" spans="1:7" ht="15.75">
      <c r="A145" s="1"/>
      <c r="B145" s="31">
        <v>138</v>
      </c>
      <c r="C145" s="63" t="s">
        <v>142</v>
      </c>
      <c r="D145" s="78" t="s">
        <v>41</v>
      </c>
      <c r="E145" s="64">
        <v>35905</v>
      </c>
      <c r="F145" s="62" t="s">
        <v>143</v>
      </c>
      <c r="G145" s="11">
        <v>27</v>
      </c>
    </row>
    <row r="146" spans="1:7" ht="15.75">
      <c r="A146" s="1"/>
      <c r="C146" s="63"/>
      <c r="D146" s="78"/>
      <c r="E146" s="64"/>
      <c r="F146" s="62"/>
      <c r="G146" s="11"/>
    </row>
    <row r="147" spans="1:7" ht="15.75">
      <c r="A147" s="1"/>
      <c r="C147" s="63"/>
      <c r="D147" s="78"/>
      <c r="E147" s="64"/>
      <c r="F147" s="62"/>
      <c r="G147" s="11"/>
    </row>
    <row r="148" spans="1:7" ht="15.75">
      <c r="A148" s="1"/>
      <c r="B148" s="31">
        <v>139</v>
      </c>
      <c r="C148" s="112" t="s">
        <v>50</v>
      </c>
      <c r="D148" s="128" t="s">
        <v>14</v>
      </c>
      <c r="E148" s="129">
        <v>35932</v>
      </c>
      <c r="F148" s="62" t="s">
        <v>104</v>
      </c>
      <c r="G148" s="11">
        <v>1</v>
      </c>
    </row>
    <row r="149" spans="1:7" ht="15.75">
      <c r="A149" s="1"/>
      <c r="B149" s="31">
        <v>140</v>
      </c>
      <c r="C149" s="130" t="s">
        <v>86</v>
      </c>
      <c r="D149" s="119" t="s">
        <v>14</v>
      </c>
      <c r="E149" s="111">
        <v>35936</v>
      </c>
      <c r="F149" s="62" t="s">
        <v>104</v>
      </c>
      <c r="G149" s="11">
        <v>3</v>
      </c>
    </row>
    <row r="150" spans="1:7" ht="15.75">
      <c r="A150" s="1"/>
      <c r="B150" s="31">
        <v>141</v>
      </c>
      <c r="C150" s="131" t="s">
        <v>87</v>
      </c>
      <c r="D150" s="116" t="s">
        <v>88</v>
      </c>
      <c r="E150" s="64">
        <v>34777</v>
      </c>
      <c r="F150" s="62" t="s">
        <v>104</v>
      </c>
      <c r="G150" s="11">
        <v>5</v>
      </c>
    </row>
    <row r="151" spans="1:7" ht="15.75">
      <c r="A151" s="16"/>
      <c r="B151" s="31">
        <v>142</v>
      </c>
      <c r="C151" s="113" t="s">
        <v>89</v>
      </c>
      <c r="D151" s="120" t="s">
        <v>90</v>
      </c>
      <c r="E151" s="111">
        <v>36127</v>
      </c>
      <c r="F151" s="62" t="s">
        <v>104</v>
      </c>
      <c r="G151" s="11">
        <v>7</v>
      </c>
    </row>
    <row r="152" spans="1:7" ht="15.75">
      <c r="A152" s="1"/>
      <c r="B152" s="31">
        <v>143</v>
      </c>
      <c r="C152" s="113" t="s">
        <v>53</v>
      </c>
      <c r="D152" s="120" t="s">
        <v>29</v>
      </c>
      <c r="E152" s="111">
        <v>35199</v>
      </c>
      <c r="F152" s="62" t="s">
        <v>104</v>
      </c>
      <c r="G152" s="11">
        <v>9</v>
      </c>
    </row>
    <row r="153" spans="1:7" ht="15.75">
      <c r="A153" s="1"/>
      <c r="B153" s="31">
        <v>144</v>
      </c>
      <c r="C153" s="134" t="s">
        <v>91</v>
      </c>
      <c r="D153" s="116" t="s">
        <v>71</v>
      </c>
      <c r="E153" s="67">
        <v>36148</v>
      </c>
      <c r="F153" s="62" t="s">
        <v>104</v>
      </c>
      <c r="G153" s="11">
        <v>11</v>
      </c>
    </row>
    <row r="154" spans="1:9" ht="15.75">
      <c r="A154" s="1"/>
      <c r="B154" s="31">
        <v>145</v>
      </c>
      <c r="C154" s="127" t="s">
        <v>20</v>
      </c>
      <c r="D154" s="118" t="s">
        <v>92</v>
      </c>
      <c r="E154" s="79">
        <v>36051</v>
      </c>
      <c r="F154" s="62" t="s">
        <v>104</v>
      </c>
      <c r="G154" s="11">
        <v>13</v>
      </c>
      <c r="I154">
        <v>27</v>
      </c>
    </row>
    <row r="155" spans="1:9" ht="15.75">
      <c r="A155" s="1"/>
      <c r="B155" s="31">
        <v>146</v>
      </c>
      <c r="C155" s="117" t="s">
        <v>93</v>
      </c>
      <c r="D155" s="120" t="s">
        <v>33</v>
      </c>
      <c r="E155" s="86">
        <v>36013</v>
      </c>
      <c r="F155" s="62" t="s">
        <v>104</v>
      </c>
      <c r="G155" s="11">
        <v>15</v>
      </c>
      <c r="I155">
        <v>27</v>
      </c>
    </row>
    <row r="156" spans="1:9" ht="15.75">
      <c r="A156" s="1"/>
      <c r="B156" s="31">
        <v>147</v>
      </c>
      <c r="C156" s="133" t="s">
        <v>209</v>
      </c>
      <c r="D156" s="119" t="s">
        <v>15</v>
      </c>
      <c r="E156" s="86">
        <v>36140</v>
      </c>
      <c r="F156" s="62" t="s">
        <v>104</v>
      </c>
      <c r="G156" s="11">
        <v>17</v>
      </c>
      <c r="I156">
        <v>28</v>
      </c>
    </row>
    <row r="157" spans="1:9" ht="15.75" customHeight="1">
      <c r="A157" s="1"/>
      <c r="B157" s="31">
        <v>148</v>
      </c>
      <c r="C157" s="69" t="s">
        <v>94</v>
      </c>
      <c r="D157" s="116" t="s">
        <v>95</v>
      </c>
      <c r="E157" s="67">
        <v>35702</v>
      </c>
      <c r="F157" s="62" t="s">
        <v>104</v>
      </c>
      <c r="G157" s="11">
        <v>19</v>
      </c>
      <c r="I157">
        <v>28</v>
      </c>
    </row>
    <row r="158" spans="1:9" ht="15" customHeight="1">
      <c r="A158" s="1"/>
      <c r="B158" s="31">
        <v>149</v>
      </c>
      <c r="C158" s="135" t="s">
        <v>96</v>
      </c>
      <c r="D158" s="120" t="s">
        <v>97</v>
      </c>
      <c r="E158" s="86">
        <v>36100</v>
      </c>
      <c r="F158" s="62" t="s">
        <v>104</v>
      </c>
      <c r="G158" s="11">
        <v>21</v>
      </c>
      <c r="I158">
        <v>28</v>
      </c>
    </row>
    <row r="159" spans="1:9" ht="15.75">
      <c r="A159" s="1"/>
      <c r="B159" s="31">
        <v>150</v>
      </c>
      <c r="C159" s="69" t="s">
        <v>98</v>
      </c>
      <c r="D159" s="116" t="s">
        <v>60</v>
      </c>
      <c r="E159" s="67">
        <v>36008</v>
      </c>
      <c r="F159" s="62" t="s">
        <v>104</v>
      </c>
      <c r="G159" s="11">
        <v>23</v>
      </c>
      <c r="I159">
        <f>SUM(I154:I158)</f>
        <v>138</v>
      </c>
    </row>
    <row r="160" spans="1:7" ht="15.75">
      <c r="A160" s="1"/>
      <c r="B160" s="31">
        <v>151</v>
      </c>
      <c r="C160" s="117" t="s">
        <v>99</v>
      </c>
      <c r="D160" s="119" t="s">
        <v>39</v>
      </c>
      <c r="E160" s="86">
        <v>35256</v>
      </c>
      <c r="F160" s="62" t="s">
        <v>104</v>
      </c>
      <c r="G160" s="11">
        <v>25</v>
      </c>
    </row>
    <row r="161" spans="1:7" ht="15" customHeight="1">
      <c r="A161" s="1"/>
      <c r="B161" s="31">
        <v>152</v>
      </c>
      <c r="C161" s="130" t="s">
        <v>100</v>
      </c>
      <c r="D161" s="119" t="s">
        <v>101</v>
      </c>
      <c r="E161" s="111">
        <v>35480</v>
      </c>
      <c r="F161" s="62" t="s">
        <v>104</v>
      </c>
      <c r="G161" s="11">
        <v>27</v>
      </c>
    </row>
    <row r="162" spans="1:7" ht="15.75">
      <c r="A162" s="1"/>
      <c r="B162" s="31">
        <v>153</v>
      </c>
      <c r="C162" s="65" t="s">
        <v>28</v>
      </c>
      <c r="D162" s="78" t="s">
        <v>17</v>
      </c>
      <c r="E162" s="67">
        <v>35869</v>
      </c>
      <c r="F162" s="62" t="s">
        <v>104</v>
      </c>
      <c r="G162" s="11">
        <v>29</v>
      </c>
    </row>
    <row r="163" spans="1:7" ht="15.75">
      <c r="A163" s="1"/>
      <c r="B163" s="31">
        <v>154</v>
      </c>
      <c r="C163" s="113" t="s">
        <v>55</v>
      </c>
      <c r="D163" s="120" t="s">
        <v>102</v>
      </c>
      <c r="E163" s="111">
        <v>35811</v>
      </c>
      <c r="F163" s="62" t="s">
        <v>104</v>
      </c>
      <c r="G163" s="11">
        <v>31</v>
      </c>
    </row>
    <row r="164" spans="1:7" ht="15.75">
      <c r="A164" s="1"/>
      <c r="B164" s="31"/>
      <c r="G164" s="11"/>
    </row>
    <row r="165" spans="1:10" ht="15.75">
      <c r="A165" s="1"/>
      <c r="B165" s="31"/>
      <c r="G165" s="11"/>
      <c r="J165">
        <f>SUM(J111:J164)</f>
        <v>154</v>
      </c>
    </row>
    <row r="166" spans="1:7" ht="15.75">
      <c r="A166" s="1"/>
      <c r="B166" s="31"/>
      <c r="G166" s="11"/>
    </row>
    <row r="167" spans="1:7" ht="15.75">
      <c r="A167" s="1"/>
      <c r="B167" s="31"/>
      <c r="G167" s="11"/>
    </row>
    <row r="168" spans="1:7" ht="15.75">
      <c r="A168" s="1"/>
      <c r="B168" s="31"/>
      <c r="G168" s="11"/>
    </row>
    <row r="169" spans="1:7" ht="15.75">
      <c r="A169" s="1"/>
      <c r="B169" s="31"/>
      <c r="G169" s="11"/>
    </row>
    <row r="170" spans="1:7" ht="15.75">
      <c r="A170" s="1">
        <v>6</v>
      </c>
      <c r="B170" s="31"/>
      <c r="G170" s="11"/>
    </row>
    <row r="171" spans="1:7" ht="15.75">
      <c r="A171" s="1"/>
      <c r="B171" s="5"/>
      <c r="C171" s="27"/>
      <c r="D171" s="2"/>
      <c r="E171" s="29"/>
      <c r="G171" s="11"/>
    </row>
    <row r="172" spans="1:7" ht="15.75">
      <c r="A172" s="1"/>
      <c r="B172" s="5"/>
      <c r="C172" s="27"/>
      <c r="D172" s="2"/>
      <c r="E172" s="29"/>
      <c r="G172" s="11"/>
    </row>
    <row r="173" spans="1:7" ht="15.75">
      <c r="A173" s="1"/>
      <c r="B173" s="5"/>
      <c r="C173" s="27"/>
      <c r="D173" s="41"/>
      <c r="E173" s="29"/>
      <c r="G173" s="11"/>
    </row>
    <row r="174" spans="1:7" ht="15.75">
      <c r="A174" s="1"/>
      <c r="B174" s="5"/>
      <c r="C174" s="27"/>
      <c r="D174" s="41"/>
      <c r="E174" s="38"/>
      <c r="G174" s="11"/>
    </row>
    <row r="175" spans="1:7" ht="15.75">
      <c r="A175" s="1"/>
      <c r="B175" s="5"/>
      <c r="C175" s="27"/>
      <c r="D175" s="41"/>
      <c r="E175" s="29"/>
      <c r="G175" s="11"/>
    </row>
    <row r="176" spans="1:7" ht="15.75">
      <c r="A176" s="1"/>
      <c r="B176" s="5"/>
      <c r="C176" s="27"/>
      <c r="D176" s="41"/>
      <c r="E176" s="29"/>
      <c r="G176" s="11"/>
    </row>
    <row r="177" spans="1:7" ht="15.75">
      <c r="A177" s="1"/>
      <c r="B177" s="5"/>
      <c r="C177" s="27"/>
      <c r="D177" s="41"/>
      <c r="E177" s="29"/>
      <c r="G177" s="11"/>
    </row>
    <row r="178" spans="1:7" ht="15.75">
      <c r="A178" s="1"/>
      <c r="B178" s="5"/>
      <c r="C178" s="27"/>
      <c r="D178" s="41"/>
      <c r="E178" s="29"/>
      <c r="G178" s="11"/>
    </row>
    <row r="179" spans="1:7" ht="15.75">
      <c r="A179" s="1"/>
      <c r="B179" s="5"/>
      <c r="C179" s="27"/>
      <c r="D179" s="41"/>
      <c r="E179" s="29"/>
      <c r="G179" s="11"/>
    </row>
    <row r="180" spans="1:7" ht="15.75">
      <c r="A180" s="1"/>
      <c r="B180" s="5"/>
      <c r="C180" s="27"/>
      <c r="D180" s="41"/>
      <c r="E180" s="29"/>
      <c r="G180" s="11"/>
    </row>
    <row r="181" spans="1:7" ht="15.75">
      <c r="A181" s="1"/>
      <c r="B181" s="5"/>
      <c r="C181" s="27"/>
      <c r="D181" s="41"/>
      <c r="E181" s="29"/>
      <c r="G181" s="11"/>
    </row>
    <row r="182" spans="1:7" ht="15.75">
      <c r="A182" s="1"/>
      <c r="B182" s="5"/>
      <c r="C182" s="27"/>
      <c r="D182" s="41"/>
      <c r="E182" s="29"/>
      <c r="G182" s="11"/>
    </row>
    <row r="183" spans="1:7" ht="15.75">
      <c r="A183" s="1"/>
      <c r="B183" s="5"/>
      <c r="C183" s="27"/>
      <c r="D183" s="41"/>
      <c r="E183" s="29"/>
      <c r="G183" s="11"/>
    </row>
    <row r="184" spans="1:7" ht="15.75">
      <c r="A184" s="1"/>
      <c r="B184" s="5"/>
      <c r="C184" s="27"/>
      <c r="D184" s="41"/>
      <c r="E184" s="29"/>
      <c r="G184" s="11"/>
    </row>
    <row r="185" spans="1:7" ht="15.75">
      <c r="A185" s="1"/>
      <c r="B185" s="5"/>
      <c r="C185" s="27"/>
      <c r="D185" s="41"/>
      <c r="E185" s="29"/>
      <c r="G185" s="11"/>
    </row>
    <row r="186" spans="1:7" ht="15.75">
      <c r="A186" s="1"/>
      <c r="B186" s="5"/>
      <c r="C186" s="27"/>
      <c r="D186" s="41"/>
      <c r="E186" s="29"/>
      <c r="G186" s="11"/>
    </row>
    <row r="187" spans="1:7" ht="15.75">
      <c r="A187" s="1"/>
      <c r="B187" s="5"/>
      <c r="C187" s="27"/>
      <c r="D187" s="41"/>
      <c r="E187" s="29"/>
      <c r="G187" s="11"/>
    </row>
    <row r="188" spans="1:7" ht="15.75">
      <c r="A188" s="1"/>
      <c r="B188" s="5"/>
      <c r="C188" s="27"/>
      <c r="D188" s="41"/>
      <c r="E188" s="22"/>
      <c r="G188" s="11"/>
    </row>
    <row r="189" spans="1:7" ht="15.75">
      <c r="A189" s="1"/>
      <c r="B189" s="5"/>
      <c r="C189" s="42"/>
      <c r="D189" s="41"/>
      <c r="E189" s="43"/>
      <c r="G189" s="11"/>
    </row>
    <row r="190" spans="1:7" ht="15.75">
      <c r="A190" s="1"/>
      <c r="B190" s="5"/>
      <c r="C190" s="27"/>
      <c r="D190" s="41"/>
      <c r="E190" s="22"/>
      <c r="G190" s="11"/>
    </row>
    <row r="191" spans="1:7" ht="15.75">
      <c r="A191" s="1"/>
      <c r="B191" s="5"/>
      <c r="C191" s="42"/>
      <c r="D191" s="41"/>
      <c r="E191" s="43"/>
      <c r="G191" s="11"/>
    </row>
    <row r="192" spans="1:7" ht="15.75">
      <c r="A192" s="1"/>
      <c r="B192" s="5"/>
      <c r="C192" s="27"/>
      <c r="D192" s="41"/>
      <c r="E192" s="22"/>
      <c r="G192" s="11"/>
    </row>
    <row r="193" spans="1:7" ht="15.75">
      <c r="A193" s="1"/>
      <c r="B193" s="5"/>
      <c r="C193" s="42"/>
      <c r="D193" s="41"/>
      <c r="E193" s="43"/>
      <c r="G193" s="11"/>
    </row>
    <row r="194" spans="1:7" ht="15.75">
      <c r="A194" s="1"/>
      <c r="B194" s="5"/>
      <c r="C194" s="27"/>
      <c r="D194" s="41"/>
      <c r="E194" s="22"/>
      <c r="G194" s="11"/>
    </row>
    <row r="195" spans="1:7" ht="15.75">
      <c r="A195" s="1"/>
      <c r="B195" s="5"/>
      <c r="C195" s="42"/>
      <c r="D195" s="41"/>
      <c r="E195" s="43"/>
      <c r="G195" s="11"/>
    </row>
    <row r="196" spans="1:7" ht="15.75">
      <c r="A196" s="1"/>
      <c r="B196" s="5"/>
      <c r="C196" s="27"/>
      <c r="D196" s="41"/>
      <c r="E196" s="22"/>
      <c r="G196" s="11"/>
    </row>
    <row r="197" spans="1:7" ht="15.75">
      <c r="A197" s="1"/>
      <c r="B197" s="5"/>
      <c r="C197" s="42"/>
      <c r="D197" s="41"/>
      <c r="E197" s="43"/>
      <c r="G197" s="11"/>
    </row>
    <row r="198" spans="1:7" ht="15.75">
      <c r="A198" s="1"/>
      <c r="B198" s="5"/>
      <c r="C198" s="27"/>
      <c r="D198" s="41"/>
      <c r="E198" s="22"/>
      <c r="G198" s="11"/>
    </row>
    <row r="199" spans="1:7" ht="15.75">
      <c r="A199" s="1"/>
      <c r="B199" s="5"/>
      <c r="C199" s="42"/>
      <c r="D199" s="41"/>
      <c r="E199" s="43"/>
      <c r="G199" s="11"/>
    </row>
    <row r="200" spans="1:7" ht="15.75">
      <c r="A200" s="1">
        <v>1</v>
      </c>
      <c r="B200" s="5"/>
      <c r="C200" s="27"/>
      <c r="D200" s="41"/>
      <c r="E200" s="22"/>
      <c r="G200" s="11"/>
    </row>
    <row r="201" spans="1:7" ht="15.75">
      <c r="A201" s="1"/>
      <c r="B201" s="5"/>
      <c r="C201" s="42"/>
      <c r="D201" s="41"/>
      <c r="E201" s="43"/>
      <c r="G201" s="11"/>
    </row>
    <row r="202" spans="1:7" ht="15.75">
      <c r="A202" s="1"/>
      <c r="B202" s="5"/>
      <c r="C202" s="27"/>
      <c r="D202" s="41"/>
      <c r="E202" s="22"/>
      <c r="G202" s="11"/>
    </row>
    <row r="203" spans="1:7" ht="15.75">
      <c r="A203" s="1"/>
      <c r="B203" s="5"/>
      <c r="C203" s="42"/>
      <c r="D203" s="41"/>
      <c r="E203" s="43"/>
      <c r="G203" s="11"/>
    </row>
    <row r="204" spans="1:7" ht="15.75">
      <c r="A204" s="1"/>
      <c r="B204" s="5"/>
      <c r="C204" s="27"/>
      <c r="D204" s="41"/>
      <c r="E204" s="22"/>
      <c r="G204" s="11"/>
    </row>
    <row r="205" spans="1:7" ht="15.75">
      <c r="A205" s="1"/>
      <c r="B205" s="5"/>
      <c r="C205" s="44"/>
      <c r="D205" s="45"/>
      <c r="E205" s="46"/>
      <c r="G205" s="11"/>
    </row>
    <row r="206" spans="1:7" ht="15.75">
      <c r="A206" s="1"/>
      <c r="B206" s="5"/>
      <c r="C206" s="27"/>
      <c r="D206" s="41"/>
      <c r="E206" s="22"/>
      <c r="G206" s="11"/>
    </row>
    <row r="207" spans="1:7" ht="15.75">
      <c r="A207" s="1"/>
      <c r="B207" s="5"/>
      <c r="C207" s="42"/>
      <c r="D207" s="41"/>
      <c r="E207" s="43"/>
      <c r="G207" s="11"/>
    </row>
    <row r="208" spans="1:7" ht="15.75">
      <c r="A208" s="1"/>
      <c r="B208" s="5"/>
      <c r="C208" s="27"/>
      <c r="D208" s="41"/>
      <c r="E208" s="22"/>
      <c r="G208" s="11"/>
    </row>
    <row r="209" spans="1:7" ht="15.75">
      <c r="A209" s="1"/>
      <c r="B209" s="5"/>
      <c r="C209" s="42"/>
      <c r="D209" s="41"/>
      <c r="E209" s="43"/>
      <c r="G209" s="11"/>
    </row>
    <row r="210" spans="1:7" ht="15.75">
      <c r="A210" s="1"/>
      <c r="B210" s="5"/>
      <c r="C210" s="27"/>
      <c r="D210" s="41"/>
      <c r="E210" s="22"/>
      <c r="G210" s="11"/>
    </row>
    <row r="211" spans="1:7" ht="15.75">
      <c r="A211" s="1">
        <v>8</v>
      </c>
      <c r="B211" s="5"/>
      <c r="C211" s="42"/>
      <c r="D211" s="41"/>
      <c r="E211" s="43"/>
      <c r="G211" s="11"/>
    </row>
    <row r="212" spans="1:7" ht="15.75">
      <c r="A212" s="1"/>
      <c r="B212" s="5"/>
      <c r="C212" s="27"/>
      <c r="D212" s="41"/>
      <c r="E212" s="22"/>
      <c r="G212" s="11"/>
    </row>
    <row r="213" spans="1:7" ht="15.75">
      <c r="A213" s="1"/>
      <c r="B213" s="5"/>
      <c r="C213" s="42"/>
      <c r="D213" s="41"/>
      <c r="E213" s="43"/>
      <c r="G213" s="11"/>
    </row>
    <row r="214" spans="1:7" ht="15.75">
      <c r="A214" s="1"/>
      <c r="B214" s="5"/>
      <c r="C214" s="27"/>
      <c r="D214" s="41"/>
      <c r="E214" s="22"/>
      <c r="G214" s="11"/>
    </row>
    <row r="215" spans="1:7" ht="15.75">
      <c r="A215" s="1"/>
      <c r="B215" s="5"/>
      <c r="C215" s="42"/>
      <c r="D215" s="41"/>
      <c r="E215" s="43"/>
      <c r="G215" s="11"/>
    </row>
    <row r="216" spans="1:7" ht="15.75">
      <c r="A216" s="1"/>
      <c r="B216" s="5"/>
      <c r="C216" s="27"/>
      <c r="D216" s="41"/>
      <c r="E216" s="22"/>
      <c r="G216" s="11"/>
    </row>
    <row r="217" spans="1:7" ht="15.75">
      <c r="A217" s="1"/>
      <c r="B217" s="5"/>
      <c r="C217" s="42"/>
      <c r="D217" s="41"/>
      <c r="E217" s="43"/>
      <c r="G217" s="11"/>
    </row>
    <row r="218" spans="1:7" ht="15.75">
      <c r="A218" s="1"/>
      <c r="B218" s="5"/>
      <c r="C218" s="27"/>
      <c r="D218" s="41"/>
      <c r="E218" s="22"/>
      <c r="G218" s="11"/>
    </row>
    <row r="219" spans="1:7" ht="15.75">
      <c r="A219" s="1"/>
      <c r="B219" s="5"/>
      <c r="C219" s="42"/>
      <c r="D219" s="41"/>
      <c r="E219" s="43"/>
      <c r="G219" s="11"/>
    </row>
    <row r="220" spans="1:7" ht="15.75">
      <c r="A220" s="1"/>
      <c r="B220" s="5"/>
      <c r="C220" s="27"/>
      <c r="D220" s="41"/>
      <c r="E220" s="22"/>
      <c r="G220" s="11"/>
    </row>
    <row r="221" spans="1:7" ht="15.75">
      <c r="A221" s="1"/>
      <c r="B221" s="5"/>
      <c r="C221" s="42"/>
      <c r="D221" s="41"/>
      <c r="E221" s="43"/>
      <c r="G221" s="11"/>
    </row>
    <row r="222" spans="1:7" ht="15.75">
      <c r="A222" s="1"/>
      <c r="B222" s="5"/>
      <c r="C222" s="27"/>
      <c r="D222" s="41"/>
      <c r="E222" s="22"/>
      <c r="G222" s="11"/>
    </row>
    <row r="223" spans="1:7" ht="15.75">
      <c r="A223" s="1"/>
      <c r="B223" s="5"/>
      <c r="C223" s="42"/>
      <c r="D223" s="41"/>
      <c r="E223" s="43"/>
      <c r="G223" s="11"/>
    </row>
    <row r="224" spans="1:7" ht="15.75">
      <c r="A224" s="1"/>
      <c r="B224" s="5"/>
      <c r="C224" s="27"/>
      <c r="D224" s="41"/>
      <c r="E224" s="22"/>
      <c r="G224" s="11"/>
    </row>
    <row r="225" spans="1:7" ht="15.75">
      <c r="A225" s="1"/>
      <c r="B225" s="5"/>
      <c r="C225" s="42"/>
      <c r="D225" s="41"/>
      <c r="E225" s="43"/>
      <c r="G225" s="11"/>
    </row>
    <row r="226" spans="1:7" ht="15.75">
      <c r="A226" s="1"/>
      <c r="B226" s="5"/>
      <c r="C226" s="27"/>
      <c r="D226" s="41"/>
      <c r="E226" s="22"/>
      <c r="G226" s="11"/>
    </row>
    <row r="227" spans="1:7" ht="15.75">
      <c r="A227" s="1"/>
      <c r="B227" s="5"/>
      <c r="C227" s="42"/>
      <c r="D227" s="41"/>
      <c r="E227" s="43"/>
      <c r="G227" s="11"/>
    </row>
    <row r="228" spans="1:7" ht="15.75">
      <c r="A228" s="1"/>
      <c r="B228" s="5"/>
      <c r="C228" s="27"/>
      <c r="D228" s="41"/>
      <c r="E228" s="22"/>
      <c r="G228" s="11"/>
    </row>
    <row r="229" spans="1:7" ht="15.75">
      <c r="A229" s="1"/>
      <c r="B229" s="5"/>
      <c r="C229" s="42"/>
      <c r="D229" s="41"/>
      <c r="E229" s="43"/>
      <c r="G229" s="11"/>
    </row>
    <row r="230" spans="1:7" ht="15.75">
      <c r="A230" s="1"/>
      <c r="B230" s="5"/>
      <c r="C230" s="27"/>
      <c r="D230" s="41"/>
      <c r="E230" s="22"/>
      <c r="G230" s="11"/>
    </row>
    <row r="231" spans="1:7" ht="15.75">
      <c r="A231" s="1"/>
      <c r="B231" s="5"/>
      <c r="C231" s="47"/>
      <c r="D231" s="48"/>
      <c r="E231" s="49"/>
      <c r="G231" s="11"/>
    </row>
    <row r="232" spans="1:7" ht="15.75">
      <c r="A232" s="1"/>
      <c r="B232" s="5"/>
      <c r="C232" s="27"/>
      <c r="D232" s="2"/>
      <c r="E232" s="22"/>
      <c r="G232" s="11"/>
    </row>
    <row r="233" spans="1:7" ht="15.75">
      <c r="A233" s="1"/>
      <c r="B233" s="5"/>
      <c r="C233" s="42"/>
      <c r="D233" s="2"/>
      <c r="E233" s="43"/>
      <c r="G233" s="11"/>
    </row>
    <row r="234" spans="1:7" ht="15.75">
      <c r="A234" s="1"/>
      <c r="B234" s="5"/>
      <c r="C234" s="27"/>
      <c r="D234" s="2"/>
      <c r="E234" s="22"/>
      <c r="G234" s="11"/>
    </row>
    <row r="235" spans="1:7" ht="15.75">
      <c r="A235" s="1"/>
      <c r="B235" s="5"/>
      <c r="C235" s="42"/>
      <c r="D235" s="2"/>
      <c r="E235" s="43"/>
      <c r="G235" s="11"/>
    </row>
    <row r="236" spans="1:7" ht="15.75">
      <c r="A236" s="1"/>
      <c r="B236" s="5"/>
      <c r="C236" s="27"/>
      <c r="D236" s="2"/>
      <c r="E236" s="50"/>
      <c r="G236" s="11"/>
    </row>
    <row r="237" spans="1:7" ht="15.75">
      <c r="A237" s="1"/>
      <c r="B237" s="5"/>
      <c r="C237" s="42"/>
      <c r="D237" s="2"/>
      <c r="E237" s="43"/>
      <c r="G237" s="11"/>
    </row>
    <row r="238" spans="1:7" ht="15.75">
      <c r="A238" s="1"/>
      <c r="B238" s="5"/>
      <c r="C238" s="27"/>
      <c r="D238" s="2"/>
      <c r="E238" s="22"/>
      <c r="G238" s="11"/>
    </row>
    <row r="239" spans="1:7" ht="15.75">
      <c r="A239" s="1"/>
      <c r="B239" s="5"/>
      <c r="C239" s="42"/>
      <c r="D239" s="2"/>
      <c r="E239" s="43"/>
      <c r="G239" s="11"/>
    </row>
    <row r="240" spans="1:7" ht="15.75">
      <c r="A240" s="1"/>
      <c r="B240" s="5"/>
      <c r="C240" s="27"/>
      <c r="D240" s="2"/>
      <c r="E240" s="22"/>
      <c r="G240" s="11"/>
    </row>
    <row r="241" spans="1:7" ht="15.75">
      <c r="A241" s="1"/>
      <c r="B241" s="5"/>
      <c r="C241" s="42"/>
      <c r="D241" s="2"/>
      <c r="E241" s="43"/>
      <c r="G241" s="11"/>
    </row>
    <row r="242" spans="1:7" ht="15.75">
      <c r="A242" s="1"/>
      <c r="B242" s="5"/>
      <c r="C242" s="27"/>
      <c r="D242" s="2"/>
      <c r="E242" s="22"/>
      <c r="G242" s="11"/>
    </row>
    <row r="243" spans="1:7" ht="15.75">
      <c r="A243" s="1"/>
      <c r="B243" s="5"/>
      <c r="C243" s="42"/>
      <c r="D243" s="2"/>
      <c r="E243" s="43"/>
      <c r="G243" s="11"/>
    </row>
    <row r="244" spans="1:7" ht="15.75">
      <c r="A244" s="1"/>
      <c r="B244" s="5"/>
      <c r="C244" s="27"/>
      <c r="D244" s="2"/>
      <c r="E244" s="22"/>
      <c r="G244" s="11"/>
    </row>
    <row r="245" spans="1:7" ht="15.75">
      <c r="A245" s="1"/>
      <c r="B245" s="5"/>
      <c r="C245" s="42"/>
      <c r="D245" s="2"/>
      <c r="E245" s="43"/>
      <c r="G245" s="11"/>
    </row>
    <row r="246" spans="1:7" ht="15.75">
      <c r="A246" s="1"/>
      <c r="B246" s="5"/>
      <c r="C246" s="27"/>
      <c r="D246" s="2"/>
      <c r="E246" s="22"/>
      <c r="G246" s="11"/>
    </row>
    <row r="247" spans="1:7" ht="15.75">
      <c r="A247" s="1"/>
      <c r="B247" s="5"/>
      <c r="C247" s="42"/>
      <c r="D247" s="2"/>
      <c r="E247" s="43"/>
      <c r="G247" s="11"/>
    </row>
    <row r="248" spans="1:7" ht="15.75">
      <c r="A248" s="1"/>
      <c r="B248" s="5"/>
      <c r="C248" s="27"/>
      <c r="D248" s="2"/>
      <c r="E248" s="22"/>
      <c r="G248" s="11"/>
    </row>
    <row r="249" spans="1:7" ht="15.75">
      <c r="A249" s="1"/>
      <c r="B249" s="5"/>
      <c r="C249" s="42"/>
      <c r="D249" s="2"/>
      <c r="E249" s="43"/>
      <c r="G249" s="11"/>
    </row>
    <row r="250" spans="1:7" ht="15.75">
      <c r="A250" s="1"/>
      <c r="B250" s="5"/>
      <c r="C250" s="27"/>
      <c r="D250" s="2"/>
      <c r="E250" s="22"/>
      <c r="G250" s="11"/>
    </row>
    <row r="251" spans="1:7" ht="15.75">
      <c r="A251" s="1"/>
      <c r="B251" s="5"/>
      <c r="C251" s="42"/>
      <c r="D251" s="2"/>
      <c r="E251" s="43"/>
      <c r="G251" s="11"/>
    </row>
    <row r="252" spans="1:7" ht="15.75">
      <c r="A252" s="1"/>
      <c r="B252" s="5"/>
      <c r="C252" s="27"/>
      <c r="D252" s="2"/>
      <c r="E252" s="22"/>
      <c r="G252" s="11"/>
    </row>
    <row r="253" spans="1:9" ht="15.75">
      <c r="A253" s="1"/>
      <c r="B253" s="5"/>
      <c r="C253" s="42"/>
      <c r="D253" s="2"/>
      <c r="E253" s="43"/>
      <c r="G253" s="11"/>
      <c r="I253">
        <v>24</v>
      </c>
    </row>
    <row r="254" spans="1:9" ht="15.75">
      <c r="A254" s="1"/>
      <c r="B254" s="5"/>
      <c r="C254" s="27"/>
      <c r="D254" s="2"/>
      <c r="E254" s="22"/>
      <c r="G254" s="11"/>
      <c r="I254">
        <v>24</v>
      </c>
    </row>
    <row r="255" spans="1:9" ht="15.75">
      <c r="A255" s="1"/>
      <c r="B255" s="5"/>
      <c r="C255" s="42"/>
      <c r="D255" s="2"/>
      <c r="E255" s="43"/>
      <c r="G255" s="11"/>
      <c r="I255">
        <v>24</v>
      </c>
    </row>
    <row r="256" spans="1:9" ht="15.75">
      <c r="A256" s="1"/>
      <c r="B256" s="5"/>
      <c r="C256" s="27"/>
      <c r="D256" s="2"/>
      <c r="E256" s="22"/>
      <c r="G256" s="11"/>
      <c r="I256">
        <v>23</v>
      </c>
    </row>
    <row r="257" spans="1:9" ht="15.75">
      <c r="A257" s="1"/>
      <c r="B257" s="5"/>
      <c r="C257" s="42"/>
      <c r="D257" s="2"/>
      <c r="E257" s="43"/>
      <c r="G257" s="11"/>
      <c r="I257">
        <v>23</v>
      </c>
    </row>
    <row r="258" spans="1:9" ht="15.75">
      <c r="A258" s="1"/>
      <c r="B258" s="5"/>
      <c r="C258" s="27"/>
      <c r="D258" s="2"/>
      <c r="E258" s="22"/>
      <c r="G258" s="11"/>
      <c r="I258">
        <f>SUM(I253:I257)</f>
        <v>118</v>
      </c>
    </row>
    <row r="259" spans="1:7" ht="15.75">
      <c r="A259" s="1"/>
      <c r="B259" s="5"/>
      <c r="C259" s="42"/>
      <c r="D259" s="2"/>
      <c r="E259" s="43"/>
      <c r="G259" s="11"/>
    </row>
    <row r="260" spans="1:7" ht="15.75">
      <c r="A260" s="1"/>
      <c r="B260" s="5"/>
      <c r="C260" s="27"/>
      <c r="D260" s="2"/>
      <c r="E260" s="22"/>
      <c r="G260" s="11"/>
    </row>
    <row r="261" spans="1:7" ht="15.75">
      <c r="A261" s="1"/>
      <c r="B261" s="5"/>
      <c r="C261" s="42"/>
      <c r="D261" s="2"/>
      <c r="E261" s="43"/>
      <c r="G261" s="11"/>
    </row>
    <row r="262" spans="1:7" ht="15.75">
      <c r="A262" s="1"/>
      <c r="B262" s="5"/>
      <c r="C262" s="35"/>
      <c r="D262" s="36"/>
      <c r="E262" s="51"/>
      <c r="G262" s="11"/>
    </row>
    <row r="263" spans="1:7" ht="15.75">
      <c r="A263" s="1"/>
      <c r="B263" s="5"/>
      <c r="C263" s="44"/>
      <c r="D263" s="37"/>
      <c r="E263" s="46"/>
      <c r="G263" s="11"/>
    </row>
    <row r="264" spans="1:7" ht="15.75">
      <c r="A264" s="1"/>
      <c r="B264" s="5"/>
      <c r="C264" s="27"/>
      <c r="D264" s="2"/>
      <c r="E264" s="22"/>
      <c r="G264" s="11"/>
    </row>
    <row r="265" spans="1:7" ht="15.75">
      <c r="A265" s="1"/>
      <c r="B265" s="5"/>
      <c r="C265" s="47"/>
      <c r="D265" s="48"/>
      <c r="E265" s="49"/>
      <c r="G265" s="11"/>
    </row>
    <row r="266" spans="1:7" ht="15.75">
      <c r="A266" s="1"/>
      <c r="B266" s="5"/>
      <c r="C266" s="27"/>
      <c r="D266" s="2"/>
      <c r="E266" s="29"/>
      <c r="G266" s="11"/>
    </row>
    <row r="267" spans="1:7" ht="15.75">
      <c r="A267" s="1"/>
      <c r="B267" s="5"/>
      <c r="C267" s="42"/>
      <c r="D267" s="2"/>
      <c r="E267" s="43"/>
      <c r="G267" s="11"/>
    </row>
    <row r="268" spans="1:7" ht="15.75">
      <c r="A268" s="1"/>
      <c r="B268" s="5"/>
      <c r="C268" s="27"/>
      <c r="D268" s="2"/>
      <c r="E268" s="22"/>
      <c r="G268" s="11"/>
    </row>
    <row r="269" spans="1:7" ht="15.75">
      <c r="A269" s="1"/>
      <c r="B269" s="5"/>
      <c r="C269" s="42"/>
      <c r="D269" s="2"/>
      <c r="E269" s="43"/>
      <c r="G269" s="11"/>
    </row>
    <row r="270" spans="1:7" ht="15.75">
      <c r="A270" s="1"/>
      <c r="B270" s="5"/>
      <c r="C270" s="27"/>
      <c r="D270" s="2"/>
      <c r="E270" s="22"/>
      <c r="G270" s="11"/>
    </row>
    <row r="271" spans="1:7" ht="15.75">
      <c r="A271" s="1"/>
      <c r="B271" s="5"/>
      <c r="C271" s="42"/>
      <c r="D271" s="2"/>
      <c r="E271" s="43"/>
      <c r="G271" s="11"/>
    </row>
    <row r="272" spans="1:7" ht="15.75">
      <c r="A272" s="1"/>
      <c r="B272" s="5"/>
      <c r="C272" s="27"/>
      <c r="D272" s="2"/>
      <c r="E272" s="22"/>
      <c r="G272" s="11"/>
    </row>
    <row r="273" spans="1:7" ht="15.75">
      <c r="A273" s="1"/>
      <c r="B273" s="5"/>
      <c r="C273" s="42"/>
      <c r="D273" s="2"/>
      <c r="E273" s="43"/>
      <c r="G273" s="11"/>
    </row>
    <row r="274" spans="1:7" ht="15.75">
      <c r="A274" s="1"/>
      <c r="B274" s="5"/>
      <c r="C274" s="27"/>
      <c r="D274" s="2"/>
      <c r="E274" s="22"/>
      <c r="G274" s="11"/>
    </row>
    <row r="275" spans="1:7" ht="15.75">
      <c r="A275" s="1"/>
      <c r="B275" s="5"/>
      <c r="C275" s="42"/>
      <c r="D275" s="2"/>
      <c r="E275" s="43"/>
      <c r="G275" s="11"/>
    </row>
    <row r="276" spans="1:7" ht="15.75">
      <c r="A276" s="1"/>
      <c r="B276" s="5"/>
      <c r="C276" s="42"/>
      <c r="D276" s="2"/>
      <c r="E276" s="43"/>
      <c r="G276" s="11"/>
    </row>
    <row r="277" spans="1:7" ht="15.75">
      <c r="A277" s="1"/>
      <c r="B277" s="5"/>
      <c r="C277" s="42"/>
      <c r="D277" s="2"/>
      <c r="E277" s="43"/>
      <c r="G277" s="11"/>
    </row>
    <row r="278" spans="1:7" ht="15.75">
      <c r="A278" s="1"/>
      <c r="B278" s="5"/>
      <c r="C278" s="42"/>
      <c r="D278" s="2"/>
      <c r="E278" s="43"/>
      <c r="G278" s="11"/>
    </row>
    <row r="279" spans="1:7" ht="15.75">
      <c r="A279" s="1"/>
      <c r="B279" s="5"/>
      <c r="C279" s="42"/>
      <c r="D279" s="2"/>
      <c r="E279" s="43"/>
      <c r="G279" s="11"/>
    </row>
    <row r="280" spans="1:7" ht="15.75">
      <c r="A280" s="1"/>
      <c r="B280" s="5"/>
      <c r="C280" s="42"/>
      <c r="D280" s="2"/>
      <c r="E280" s="43"/>
      <c r="G280" s="11"/>
    </row>
    <row r="281" spans="1:7" ht="15.75">
      <c r="A281" s="1"/>
      <c r="B281" s="5"/>
      <c r="C281" s="42"/>
      <c r="D281" s="2"/>
      <c r="E281" s="52"/>
      <c r="G281" s="11"/>
    </row>
    <row r="282" spans="1:7" ht="15.75">
      <c r="A282" s="1"/>
      <c r="B282" s="5"/>
      <c r="C282" s="42"/>
      <c r="D282" s="2"/>
      <c r="E282" s="43"/>
      <c r="G282" s="11"/>
    </row>
    <row r="283" spans="1:7" ht="15.75">
      <c r="A283" s="1"/>
      <c r="B283" s="5"/>
      <c r="C283" s="42"/>
      <c r="D283" s="2"/>
      <c r="E283" s="43"/>
      <c r="G283" s="11"/>
    </row>
    <row r="284" spans="1:7" ht="15.75">
      <c r="A284" s="1"/>
      <c r="B284" s="5"/>
      <c r="C284" s="42"/>
      <c r="D284" s="2"/>
      <c r="E284" s="43"/>
      <c r="G284" s="11"/>
    </row>
    <row r="285" spans="1:7" ht="15.75">
      <c r="A285" s="1"/>
      <c r="B285" s="5"/>
      <c r="C285" s="42"/>
      <c r="D285" s="2"/>
      <c r="E285" s="43"/>
      <c r="G285" s="11"/>
    </row>
    <row r="286" spans="1:7" ht="15.75">
      <c r="A286" s="1"/>
      <c r="B286" s="5"/>
      <c r="C286" s="42"/>
      <c r="D286" s="2"/>
      <c r="E286" s="43"/>
      <c r="G286" s="11"/>
    </row>
    <row r="287" spans="1:7" ht="15.75">
      <c r="A287" s="1"/>
      <c r="B287" s="5"/>
      <c r="C287" s="27"/>
      <c r="D287" s="2"/>
      <c r="E287" s="29"/>
      <c r="G287" s="11"/>
    </row>
    <row r="288" spans="1:7" ht="15.75">
      <c r="A288" s="1"/>
      <c r="B288" s="5"/>
      <c r="C288" s="27"/>
      <c r="D288" s="2"/>
      <c r="E288" s="29"/>
      <c r="G288" s="11"/>
    </row>
    <row r="289" spans="1:7" ht="15.75">
      <c r="A289" s="1"/>
      <c r="B289" s="5"/>
      <c r="C289" s="27"/>
      <c r="D289" s="2"/>
      <c r="E289" s="29"/>
      <c r="G289" s="11"/>
    </row>
    <row r="290" spans="1:7" ht="15.75">
      <c r="A290" s="1"/>
      <c r="B290" s="5"/>
      <c r="C290" s="35"/>
      <c r="D290" s="36"/>
      <c r="E290" s="51"/>
      <c r="G290" s="11"/>
    </row>
    <row r="291" spans="1:7" ht="15.75">
      <c r="A291" s="1"/>
      <c r="B291" s="5"/>
      <c r="C291" s="27"/>
      <c r="D291" s="2"/>
      <c r="E291" s="30"/>
      <c r="G291" s="11"/>
    </row>
    <row r="292" spans="1:7" ht="15.75">
      <c r="A292" s="1"/>
      <c r="B292" s="5"/>
      <c r="C292" s="17"/>
      <c r="D292" s="18"/>
      <c r="E292" s="19"/>
      <c r="G292" s="11"/>
    </row>
    <row r="293" spans="1:7" ht="15.75">
      <c r="A293" s="1"/>
      <c r="B293" s="5"/>
      <c r="C293" s="17"/>
      <c r="D293" s="18"/>
      <c r="E293" s="25"/>
      <c r="G293" s="11"/>
    </row>
    <row r="294" spans="1:7" ht="15.75">
      <c r="A294" s="1">
        <v>9</v>
      </c>
      <c r="B294" s="5"/>
      <c r="C294" s="17"/>
      <c r="D294" s="18"/>
      <c r="E294" s="19"/>
      <c r="G294" s="11"/>
    </row>
    <row r="295" spans="1:7" ht="15.75">
      <c r="A295" s="1">
        <v>3</v>
      </c>
      <c r="B295" s="5"/>
      <c r="C295" s="17"/>
      <c r="D295" s="18"/>
      <c r="E295" s="26"/>
      <c r="G295" s="11"/>
    </row>
    <row r="296" spans="1:7" ht="15.75">
      <c r="A296" s="1"/>
      <c r="B296" s="5"/>
      <c r="C296" s="17"/>
      <c r="D296" s="18"/>
      <c r="E296" s="22"/>
      <c r="G296" s="11"/>
    </row>
    <row r="297" spans="1:7" ht="15.75">
      <c r="A297" s="1"/>
      <c r="B297" s="5"/>
      <c r="C297" s="17"/>
      <c r="D297" s="18"/>
      <c r="E297" s="25"/>
      <c r="G297" s="11"/>
    </row>
    <row r="298" spans="1:7" ht="15.75">
      <c r="A298" s="1">
        <v>20</v>
      </c>
      <c r="B298" s="5"/>
      <c r="C298" s="17"/>
      <c r="D298" s="18"/>
      <c r="E298" s="22"/>
      <c r="G298" s="11"/>
    </row>
    <row r="299" spans="1:7" ht="15.75">
      <c r="A299" s="1">
        <v>4</v>
      </c>
      <c r="B299" s="5"/>
      <c r="C299" s="17"/>
      <c r="D299" s="18"/>
      <c r="E299" s="25"/>
      <c r="G299" s="11"/>
    </row>
    <row r="300" spans="1:7" ht="15.75">
      <c r="A300" s="1"/>
      <c r="B300" s="5"/>
      <c r="C300" s="17"/>
      <c r="D300" s="18"/>
      <c r="E300" s="22"/>
      <c r="G300" s="11"/>
    </row>
    <row r="301" spans="1:7" ht="15.75">
      <c r="A301" s="1">
        <v>11</v>
      </c>
      <c r="B301" s="5"/>
      <c r="C301" s="17"/>
      <c r="D301" s="18"/>
      <c r="E301" s="25"/>
      <c r="G301" s="11"/>
    </row>
    <row r="302" spans="1:7" ht="15.75">
      <c r="A302" s="1"/>
      <c r="B302" s="5"/>
      <c r="C302" s="17"/>
      <c r="D302" s="18"/>
      <c r="E302" s="22"/>
      <c r="G302" s="11"/>
    </row>
    <row r="303" spans="1:7" ht="15.75">
      <c r="A303" s="1"/>
      <c r="B303" s="5"/>
      <c r="C303" s="17"/>
      <c r="D303" s="18"/>
      <c r="E303" s="26"/>
      <c r="G303" s="11"/>
    </row>
    <row r="304" spans="1:7" ht="15.75">
      <c r="A304" s="1"/>
      <c r="B304" s="5"/>
      <c r="C304" s="17"/>
      <c r="D304" s="18"/>
      <c r="E304" s="22"/>
      <c r="G304" s="11"/>
    </row>
    <row r="305" spans="1:7" ht="15.75">
      <c r="A305" s="1">
        <v>42</v>
      </c>
      <c r="B305" s="5"/>
      <c r="C305" s="17"/>
      <c r="D305" s="18"/>
      <c r="E305" s="25"/>
      <c r="G305" s="11"/>
    </row>
    <row r="306" spans="1:7" ht="15.75">
      <c r="A306" s="1"/>
      <c r="B306" s="5"/>
      <c r="C306" s="17"/>
      <c r="D306" s="18"/>
      <c r="E306" s="22"/>
      <c r="G306" s="11"/>
    </row>
    <row r="307" spans="1:7" ht="15.75">
      <c r="A307" s="1"/>
      <c r="B307" s="5"/>
      <c r="C307" s="17"/>
      <c r="D307" s="18"/>
      <c r="E307" s="25"/>
      <c r="G307" s="11"/>
    </row>
    <row r="308" spans="1:7" ht="15.75">
      <c r="A308" s="3"/>
      <c r="B308" s="5"/>
      <c r="C308" s="17"/>
      <c r="D308" s="18"/>
      <c r="E308" s="19"/>
      <c r="G308" s="11"/>
    </row>
    <row r="309" spans="1:7" ht="15.75">
      <c r="A309" s="1">
        <v>30</v>
      </c>
      <c r="B309" s="5"/>
      <c r="C309" s="17"/>
      <c r="D309" s="23"/>
      <c r="E309" s="26"/>
      <c r="G309" s="11"/>
    </row>
    <row r="310" spans="1:7" ht="15.75">
      <c r="A310" s="3"/>
      <c r="B310" s="5"/>
      <c r="C310" s="17"/>
      <c r="D310" s="23"/>
      <c r="E310" s="22"/>
      <c r="G310" s="11"/>
    </row>
    <row r="311" spans="1:7" ht="15.75">
      <c r="A311" s="1"/>
      <c r="B311" s="5"/>
      <c r="C311" s="17"/>
      <c r="D311" s="23"/>
      <c r="E311" s="25"/>
      <c r="G311" s="11"/>
    </row>
    <row r="312" spans="1:7" ht="15.75">
      <c r="A312" s="3"/>
      <c r="B312" s="5"/>
      <c r="C312" s="17"/>
      <c r="D312" s="23"/>
      <c r="E312" s="19"/>
      <c r="G312" s="11"/>
    </row>
    <row r="313" spans="1:7" ht="15.75">
      <c r="A313" s="1">
        <v>5</v>
      </c>
      <c r="B313" s="5"/>
      <c r="C313" s="17"/>
      <c r="D313" s="23"/>
      <c r="E313" s="26"/>
      <c r="G313" s="11"/>
    </row>
    <row r="314" spans="1:7" ht="15.75">
      <c r="A314" s="3"/>
      <c r="B314" s="5"/>
      <c r="C314" s="17"/>
      <c r="D314" s="23"/>
      <c r="E314" s="19"/>
      <c r="G314" s="11"/>
    </row>
    <row r="315" spans="1:7" ht="15.75">
      <c r="A315" s="1"/>
      <c r="B315" s="5"/>
      <c r="C315" s="27"/>
      <c r="D315" s="23"/>
      <c r="E315" s="26"/>
      <c r="G315" s="11"/>
    </row>
    <row r="316" spans="1:7" ht="15.75">
      <c r="A316" s="3"/>
      <c r="B316" s="5"/>
      <c r="C316" s="17"/>
      <c r="D316" s="23"/>
      <c r="E316" s="22"/>
      <c r="G316" s="11"/>
    </row>
    <row r="317" spans="1:7" ht="15.75">
      <c r="A317" s="1"/>
      <c r="B317" s="5"/>
      <c r="C317" s="27"/>
      <c r="D317" s="23"/>
      <c r="E317" s="26"/>
      <c r="G317" s="11"/>
    </row>
    <row r="318" spans="1:7" ht="15.75">
      <c r="A318" s="3"/>
      <c r="B318" s="5"/>
      <c r="C318" s="17"/>
      <c r="D318" s="23"/>
      <c r="E318" s="22"/>
      <c r="G318" s="11"/>
    </row>
    <row r="319" spans="1:7" ht="15.75">
      <c r="A319" s="1"/>
      <c r="B319" s="5"/>
      <c r="C319" s="17"/>
      <c r="D319" s="23"/>
      <c r="E319" s="26"/>
      <c r="G319" s="11"/>
    </row>
    <row r="320" spans="1:7" ht="15.75">
      <c r="A320" s="1">
        <v>4</v>
      </c>
      <c r="B320" s="5"/>
      <c r="C320" s="17"/>
      <c r="D320" s="23"/>
      <c r="E320" s="22"/>
      <c r="G320" s="11"/>
    </row>
    <row r="321" spans="1:7" ht="15.75">
      <c r="A321" s="3"/>
      <c r="B321" s="5"/>
      <c r="C321" s="27"/>
      <c r="D321" s="23"/>
      <c r="E321" s="26"/>
      <c r="G321" s="11"/>
    </row>
    <row r="322" spans="1:7" ht="15.75">
      <c r="A322" s="1">
        <v>12</v>
      </c>
      <c r="B322" s="5"/>
      <c r="C322" s="17"/>
      <c r="D322" s="23"/>
      <c r="E322" s="22"/>
      <c r="G322" s="11"/>
    </row>
    <row r="323" spans="1:7" ht="15.75">
      <c r="A323" s="3"/>
      <c r="B323" s="5"/>
      <c r="C323" s="17"/>
      <c r="D323" s="23"/>
      <c r="E323" s="26"/>
      <c r="G323" s="11"/>
    </row>
    <row r="324" spans="1:7" ht="15.75">
      <c r="A324" s="3"/>
      <c r="B324" s="5"/>
      <c r="C324" s="17"/>
      <c r="D324" s="23"/>
      <c r="E324" s="22"/>
      <c r="G324" s="11"/>
    </row>
    <row r="325" spans="1:7" ht="15.75">
      <c r="A325" s="1">
        <v>6</v>
      </c>
      <c r="B325" s="5"/>
      <c r="C325" s="17"/>
      <c r="D325" s="23"/>
      <c r="E325" s="26"/>
      <c r="G325" s="11"/>
    </row>
    <row r="326" spans="1:7" ht="15.75">
      <c r="A326" s="3">
        <v>5</v>
      </c>
      <c r="B326" s="5"/>
      <c r="C326" s="17"/>
      <c r="D326" s="23"/>
      <c r="E326" s="22"/>
      <c r="G326" s="11"/>
    </row>
    <row r="327" spans="1:7" ht="15.75">
      <c r="A327" s="1"/>
      <c r="B327" s="5"/>
      <c r="C327" s="27"/>
      <c r="D327" s="23"/>
      <c r="E327" s="26"/>
      <c r="G327" s="11"/>
    </row>
    <row r="328" spans="1:7" ht="15.75">
      <c r="A328" s="3"/>
      <c r="B328" s="5"/>
      <c r="C328" s="24"/>
      <c r="D328" s="23"/>
      <c r="E328" s="19"/>
      <c r="G328" s="11"/>
    </row>
    <row r="329" spans="1:7" ht="15.75">
      <c r="A329" s="16"/>
      <c r="B329" s="5"/>
      <c r="C329" s="17"/>
      <c r="D329" s="23"/>
      <c r="E329" s="26"/>
      <c r="G329" s="11"/>
    </row>
    <row r="330" spans="1:7" ht="15.75">
      <c r="A330" s="3"/>
      <c r="B330" s="5"/>
      <c r="C330" s="17"/>
      <c r="D330" s="23"/>
      <c r="E330" s="19"/>
      <c r="G330" s="11"/>
    </row>
    <row r="331" spans="1:7" ht="15.75">
      <c r="A331" s="1"/>
      <c r="B331" s="5"/>
      <c r="C331" s="17"/>
      <c r="D331" s="23"/>
      <c r="E331" s="26"/>
      <c r="G331" s="11"/>
    </row>
    <row r="332" spans="1:7" ht="15.75">
      <c r="A332" s="3"/>
      <c r="B332" s="5"/>
      <c r="C332" s="17"/>
      <c r="D332" s="23"/>
      <c r="E332" s="22"/>
      <c r="G332" s="11"/>
    </row>
    <row r="333" spans="1:7" ht="15.75">
      <c r="A333" s="1"/>
      <c r="B333" s="5"/>
      <c r="C333" s="17"/>
      <c r="D333" s="23"/>
      <c r="E333" s="26"/>
      <c r="G333" s="11"/>
    </row>
    <row r="334" spans="1:7" ht="15.75">
      <c r="A334" s="3"/>
      <c r="B334" s="5"/>
      <c r="C334" s="17"/>
      <c r="D334" s="23"/>
      <c r="E334" s="22"/>
      <c r="G334" s="11"/>
    </row>
    <row r="335" spans="1:7" ht="15.75">
      <c r="A335" s="1"/>
      <c r="B335" s="5"/>
      <c r="C335" s="17"/>
      <c r="D335" s="23"/>
      <c r="E335" s="26"/>
      <c r="G335" s="11"/>
    </row>
    <row r="336" spans="1:10" ht="15.75">
      <c r="A336" s="3"/>
      <c r="B336" s="5"/>
      <c r="C336" s="17"/>
      <c r="D336" s="23"/>
      <c r="E336" s="19"/>
      <c r="G336" s="11"/>
      <c r="J336">
        <v>25</v>
      </c>
    </row>
    <row r="337" spans="1:10" ht="15.75">
      <c r="A337" s="1"/>
      <c r="B337" s="5"/>
      <c r="C337" s="20"/>
      <c r="D337" s="21"/>
      <c r="E337" s="28"/>
      <c r="G337" s="11"/>
      <c r="J337">
        <v>25</v>
      </c>
    </row>
    <row r="338" spans="1:10" ht="15.75">
      <c r="A338" s="3"/>
      <c r="B338" s="5"/>
      <c r="C338" s="17"/>
      <c r="D338" s="23"/>
      <c r="E338" s="26"/>
      <c r="G338" s="11"/>
      <c r="J338">
        <v>24</v>
      </c>
    </row>
    <row r="339" spans="1:10" ht="15.75">
      <c r="A339" s="1"/>
      <c r="B339" s="5"/>
      <c r="C339" s="27"/>
      <c r="D339" s="23"/>
      <c r="E339" s="26"/>
      <c r="G339" s="11"/>
      <c r="J339">
        <v>24</v>
      </c>
    </row>
    <row r="340" spans="1:10" ht="15.75">
      <c r="A340" s="3"/>
      <c r="B340" s="5"/>
      <c r="C340" s="17"/>
      <c r="D340" s="23"/>
      <c r="E340" s="26"/>
      <c r="G340" s="11"/>
      <c r="J340">
        <v>24</v>
      </c>
    </row>
    <row r="341" spans="1:10" ht="15.75">
      <c r="A341" s="1"/>
      <c r="B341" s="5"/>
      <c r="C341" s="17"/>
      <c r="D341" s="23"/>
      <c r="E341" s="26"/>
      <c r="G341" s="11"/>
      <c r="J341">
        <f>SUM(J336:J340)</f>
        <v>122</v>
      </c>
    </row>
    <row r="342" spans="1:7" ht="15.75">
      <c r="A342" s="1"/>
      <c r="B342" s="5"/>
      <c r="C342" s="17"/>
      <c r="D342" s="23"/>
      <c r="E342" s="26"/>
      <c r="G342" s="11"/>
    </row>
    <row r="343" spans="1:7" ht="15.75">
      <c r="A343" s="1"/>
      <c r="B343" s="5"/>
      <c r="C343" s="17"/>
      <c r="D343" s="23"/>
      <c r="E343" s="26"/>
      <c r="G343" s="11"/>
    </row>
    <row r="344" spans="1:7" ht="15.75">
      <c r="A344" s="1"/>
      <c r="B344" s="5"/>
      <c r="C344" s="17"/>
      <c r="D344" s="23"/>
      <c r="E344" s="26"/>
      <c r="G344" s="11"/>
    </row>
    <row r="345" spans="1:7" ht="15.75">
      <c r="A345" s="1"/>
      <c r="B345" s="5"/>
      <c r="C345" s="17"/>
      <c r="D345" s="23"/>
      <c r="E345" s="26"/>
      <c r="G345" s="11"/>
    </row>
    <row r="346" spans="1:7" ht="15.75">
      <c r="A346" s="1"/>
      <c r="B346" s="5"/>
      <c r="C346" s="17"/>
      <c r="D346" s="23"/>
      <c r="E346" s="26"/>
      <c r="G346" s="11"/>
    </row>
    <row r="347" spans="1:7" ht="15.75">
      <c r="A347" s="1"/>
      <c r="B347" s="5"/>
      <c r="C347" s="17"/>
      <c r="D347" s="23"/>
      <c r="E347" s="26"/>
      <c r="G347" s="11"/>
    </row>
    <row r="348" spans="1:7" ht="15.75">
      <c r="A348" s="1"/>
      <c r="B348" s="5"/>
      <c r="C348" s="17"/>
      <c r="D348" s="23"/>
      <c r="E348" s="26"/>
      <c r="G348" s="11"/>
    </row>
    <row r="349" spans="1:7" ht="15.75">
      <c r="A349" s="1"/>
      <c r="B349" s="5"/>
      <c r="C349" s="17"/>
      <c r="D349" s="23"/>
      <c r="E349" s="26"/>
      <c r="G349" s="11"/>
    </row>
    <row r="350" spans="1:7" ht="15.75">
      <c r="A350" s="1"/>
      <c r="B350" s="5"/>
      <c r="C350" s="17"/>
      <c r="D350" s="23"/>
      <c r="E350" s="26"/>
      <c r="G350" s="11"/>
    </row>
    <row r="351" spans="1:7" ht="15.75">
      <c r="A351" s="1"/>
      <c r="B351" s="5"/>
      <c r="C351" s="17"/>
      <c r="D351" s="23"/>
      <c r="E351" s="26"/>
      <c r="G351" s="11"/>
    </row>
    <row r="352" spans="1:7" ht="15.75">
      <c r="A352" s="1"/>
      <c r="B352" s="5"/>
      <c r="C352" s="17"/>
      <c r="D352" s="23"/>
      <c r="E352" s="26"/>
      <c r="G352" s="11"/>
    </row>
    <row r="353" spans="1:7" ht="15.75">
      <c r="A353" s="1"/>
      <c r="B353" s="5"/>
      <c r="C353" s="17"/>
      <c r="D353" s="23"/>
      <c r="E353" s="26"/>
      <c r="G353" s="11"/>
    </row>
    <row r="354" spans="1:7" ht="15.75">
      <c r="A354" s="1"/>
      <c r="B354" s="5"/>
      <c r="C354" s="17"/>
      <c r="D354" s="23"/>
      <c r="E354" s="26"/>
      <c r="G354" s="11"/>
    </row>
    <row r="355" spans="1:7" ht="15.75">
      <c r="A355" s="1"/>
      <c r="B355" s="5"/>
      <c r="C355" s="17"/>
      <c r="D355" s="23"/>
      <c r="E355" s="26"/>
      <c r="G355" s="11"/>
    </row>
    <row r="356" spans="1:7" ht="15.75">
      <c r="A356" s="1"/>
      <c r="B356" s="5"/>
      <c r="C356" s="17"/>
      <c r="D356" s="23"/>
      <c r="E356" s="26"/>
      <c r="G356" s="11"/>
    </row>
    <row r="357" spans="1:7" ht="15.75">
      <c r="A357" s="1"/>
      <c r="B357" s="5"/>
      <c r="C357" s="17"/>
      <c r="D357" s="23"/>
      <c r="E357" s="26"/>
      <c r="G357" s="11"/>
    </row>
    <row r="358" spans="1:7" ht="15.75">
      <c r="A358" s="1"/>
      <c r="B358" s="5"/>
      <c r="C358" s="17"/>
      <c r="D358" s="23"/>
      <c r="E358" s="26"/>
      <c r="G358" s="11"/>
    </row>
    <row r="359" spans="1:7" ht="15.75">
      <c r="A359" s="1"/>
      <c r="B359" s="5"/>
      <c r="C359" s="17"/>
      <c r="D359" s="23"/>
      <c r="E359" s="26"/>
      <c r="G359" s="11"/>
    </row>
    <row r="360" spans="1:7" ht="15.75">
      <c r="A360" s="1"/>
      <c r="B360" s="5"/>
      <c r="C360" s="17"/>
      <c r="D360" s="23"/>
      <c r="E360" s="26"/>
      <c r="G360" s="11"/>
    </row>
    <row r="361" spans="1:7" ht="15.75">
      <c r="A361" s="1"/>
      <c r="B361" s="5"/>
      <c r="C361" s="17"/>
      <c r="D361" s="23"/>
      <c r="E361" s="26"/>
      <c r="G361" s="11"/>
    </row>
    <row r="362" spans="1:7" ht="15.75">
      <c r="A362" s="1"/>
      <c r="B362" s="5"/>
      <c r="C362" s="17"/>
      <c r="D362" s="23"/>
      <c r="E362" s="26"/>
      <c r="G362" s="11"/>
    </row>
    <row r="363" spans="1:7" ht="15.75">
      <c r="A363" s="1"/>
      <c r="B363" s="5"/>
      <c r="C363" s="17"/>
      <c r="D363" s="23"/>
      <c r="E363" s="26"/>
      <c r="G363" s="11"/>
    </row>
    <row r="364" spans="1:7" ht="15.75">
      <c r="A364" s="1"/>
      <c r="B364" s="5"/>
      <c r="C364" s="17"/>
      <c r="D364" s="23"/>
      <c r="E364" s="26"/>
      <c r="G364" s="11"/>
    </row>
    <row r="365" spans="1:7" ht="15.75">
      <c r="A365" s="1"/>
      <c r="B365" s="5"/>
      <c r="C365" s="17"/>
      <c r="D365" s="23"/>
      <c r="E365" s="26"/>
      <c r="G365" s="11"/>
    </row>
    <row r="366" spans="1:7" ht="15.75">
      <c r="A366" s="1"/>
      <c r="B366" s="5"/>
      <c r="C366" s="17"/>
      <c r="D366" s="23"/>
      <c r="E366" s="26"/>
      <c r="G366" s="11"/>
    </row>
    <row r="367" spans="1:7" ht="15.75">
      <c r="A367" s="1"/>
      <c r="B367" s="5"/>
      <c r="C367" s="17"/>
      <c r="D367" s="23"/>
      <c r="E367" s="26"/>
      <c r="G367" s="11"/>
    </row>
    <row r="368" spans="1:7" ht="15.75">
      <c r="A368" s="1"/>
      <c r="B368" s="5"/>
      <c r="C368" s="17"/>
      <c r="D368" s="23"/>
      <c r="E368" s="26"/>
      <c r="G368" s="11"/>
    </row>
    <row r="369" spans="1:7" ht="15.75">
      <c r="A369" s="1"/>
      <c r="B369" s="5"/>
      <c r="C369" s="17"/>
      <c r="D369" s="23"/>
      <c r="E369" s="26"/>
      <c r="G369" s="11"/>
    </row>
    <row r="370" spans="1:7" ht="15.75">
      <c r="A370" s="1"/>
      <c r="B370" s="5"/>
      <c r="C370" s="17"/>
      <c r="D370" s="23"/>
      <c r="E370" s="26"/>
      <c r="G370" s="11"/>
    </row>
    <row r="371" spans="1:7" ht="15.75">
      <c r="A371" s="1"/>
      <c r="B371" s="5"/>
      <c r="C371" s="17"/>
      <c r="D371" s="23"/>
      <c r="E371" s="26"/>
      <c r="G371" s="11"/>
    </row>
    <row r="372" spans="1:7" ht="15.75">
      <c r="A372" s="1"/>
      <c r="B372" s="5"/>
      <c r="C372" s="17"/>
      <c r="D372" s="23"/>
      <c r="E372" s="26"/>
      <c r="G372" s="11"/>
    </row>
    <row r="373" spans="1:7" ht="15.75">
      <c r="A373" s="1"/>
      <c r="B373" s="5"/>
      <c r="C373" s="17"/>
      <c r="D373" s="23"/>
      <c r="E373" s="26"/>
      <c r="G373" s="11"/>
    </row>
    <row r="374" spans="1:7" ht="15.75">
      <c r="A374" s="1"/>
      <c r="B374" s="5"/>
      <c r="C374" s="17"/>
      <c r="D374" s="23"/>
      <c r="E374" s="26"/>
      <c r="G374" s="11"/>
    </row>
    <row r="375" spans="1:7" ht="15.75">
      <c r="A375" s="1"/>
      <c r="B375" s="5"/>
      <c r="C375" s="17"/>
      <c r="D375" s="23"/>
      <c r="E375" s="26"/>
      <c r="G375" s="11"/>
    </row>
    <row r="376" spans="1:7" ht="15.75">
      <c r="A376" s="1"/>
      <c r="B376" s="5"/>
      <c r="C376" s="17"/>
      <c r="D376" s="23"/>
      <c r="E376" s="26"/>
      <c r="G376" s="11"/>
    </row>
    <row r="377" spans="1:7" ht="15.75">
      <c r="A377" s="1"/>
      <c r="B377" s="5"/>
      <c r="C377" s="17"/>
      <c r="D377" s="23"/>
      <c r="E377" s="26"/>
      <c r="G377" s="11"/>
    </row>
    <row r="378" spans="1:7" ht="15.75">
      <c r="A378" s="1"/>
      <c r="B378" s="5"/>
      <c r="C378" s="17"/>
      <c r="D378" s="23"/>
      <c r="E378" s="26"/>
      <c r="G378" s="11"/>
    </row>
    <row r="379" spans="1:7" ht="15.75">
      <c r="A379" s="1"/>
      <c r="B379" s="5"/>
      <c r="C379" s="17"/>
      <c r="D379" s="23"/>
      <c r="E379" s="26"/>
      <c r="G379" s="11"/>
    </row>
    <row r="380" spans="1:7" ht="15.75">
      <c r="A380" s="1"/>
      <c r="B380" s="5"/>
      <c r="C380" s="17"/>
      <c r="D380" s="23"/>
      <c r="E380" s="26"/>
      <c r="G380" s="11"/>
    </row>
    <row r="381" spans="1:7" ht="15.75">
      <c r="A381" s="1"/>
      <c r="B381" s="5"/>
      <c r="C381" s="17"/>
      <c r="D381" s="23"/>
      <c r="E381" s="26"/>
      <c r="G381" s="11"/>
    </row>
    <row r="382" spans="1:10" ht="15.75">
      <c r="A382" s="1">
        <v>7</v>
      </c>
      <c r="B382" s="5"/>
      <c r="C382" s="27"/>
      <c r="D382" s="2"/>
      <c r="E382" s="22"/>
      <c r="G382" s="11"/>
      <c r="J382">
        <v>25</v>
      </c>
    </row>
    <row r="383" spans="1:10" ht="15.75">
      <c r="A383" s="1"/>
      <c r="B383" s="5"/>
      <c r="C383" s="17"/>
      <c r="D383" s="18"/>
      <c r="E383" s="53"/>
      <c r="G383" s="11"/>
      <c r="J383">
        <f>SUM(J127:J382)</f>
        <v>423</v>
      </c>
    </row>
    <row r="384" spans="1:7" ht="15.75">
      <c r="A384" s="15"/>
      <c r="B384" s="5"/>
      <c r="C384" s="27"/>
      <c r="D384" s="2"/>
      <c r="E384" s="22"/>
      <c r="G384" s="11"/>
    </row>
    <row r="385" spans="2:7" ht="15.75">
      <c r="B385" s="5"/>
      <c r="C385" s="17"/>
      <c r="D385" s="18"/>
      <c r="E385" s="53"/>
      <c r="G385" s="11"/>
    </row>
    <row r="386" spans="1:7" ht="15.75">
      <c r="A386" s="15"/>
      <c r="B386" s="5"/>
      <c r="C386" s="27"/>
      <c r="D386" s="2"/>
      <c r="E386" s="22"/>
      <c r="G386" s="11"/>
    </row>
    <row r="387" spans="2:7" ht="15.75">
      <c r="B387" s="5"/>
      <c r="C387" s="17"/>
      <c r="D387" s="18"/>
      <c r="E387" s="53"/>
      <c r="G387" s="11"/>
    </row>
    <row r="388" spans="1:7" ht="15.75">
      <c r="A388" s="15"/>
      <c r="B388" s="5"/>
      <c r="C388" s="27"/>
      <c r="D388" s="2"/>
      <c r="E388" s="22"/>
      <c r="G388" s="11"/>
    </row>
    <row r="389" spans="2:7" ht="15.75">
      <c r="B389" s="5"/>
      <c r="C389" s="17"/>
      <c r="D389" s="18"/>
      <c r="E389" s="53"/>
      <c r="G389" s="11"/>
    </row>
    <row r="390" spans="1:7" ht="15.75">
      <c r="A390" s="1">
        <v>7</v>
      </c>
      <c r="B390" s="5"/>
      <c r="C390" s="27"/>
      <c r="D390" s="2"/>
      <c r="E390" s="22"/>
      <c r="G390" s="11"/>
    </row>
    <row r="391" spans="1:7" ht="15.75">
      <c r="A391" s="16"/>
      <c r="B391" s="5"/>
      <c r="C391" s="17"/>
      <c r="D391" s="18"/>
      <c r="E391" s="53"/>
      <c r="G391" s="11"/>
    </row>
    <row r="392" spans="1:7" ht="15.75">
      <c r="A392" s="15"/>
      <c r="B392" s="5"/>
      <c r="C392" s="27"/>
      <c r="D392" s="2"/>
      <c r="E392" s="22"/>
      <c r="G392" s="11"/>
    </row>
    <row r="393" spans="2:7" ht="15.75">
      <c r="B393" s="5"/>
      <c r="C393" s="17"/>
      <c r="D393" s="18"/>
      <c r="E393" s="54"/>
      <c r="G393" s="11"/>
    </row>
    <row r="394" spans="1:7" ht="15.75">
      <c r="A394" s="15"/>
      <c r="B394" s="5"/>
      <c r="C394" s="27"/>
      <c r="D394" s="2"/>
      <c r="E394" s="22"/>
      <c r="G394" s="11"/>
    </row>
    <row r="395" spans="2:7" ht="15.75">
      <c r="B395" s="5"/>
      <c r="C395" s="17"/>
      <c r="D395" s="18"/>
      <c r="E395" s="54"/>
      <c r="G395" s="11"/>
    </row>
    <row r="396" spans="1:7" ht="15.75">
      <c r="A396" s="15">
        <v>19</v>
      </c>
      <c r="B396" s="5"/>
      <c r="C396" s="27"/>
      <c r="D396" s="2"/>
      <c r="E396" s="22"/>
      <c r="G396" s="11"/>
    </row>
    <row r="397" spans="2:7" ht="15.75">
      <c r="B397" s="5"/>
      <c r="C397" s="55"/>
      <c r="D397" s="56"/>
      <c r="E397" s="57"/>
      <c r="G397" s="11"/>
    </row>
    <row r="398" spans="1:7" ht="15.75">
      <c r="A398" s="15">
        <v>8</v>
      </c>
      <c r="B398" s="5"/>
      <c r="C398" s="39"/>
      <c r="D398" s="40"/>
      <c r="E398" s="58"/>
      <c r="G398" s="11"/>
    </row>
    <row r="399" spans="2:7" ht="15.75">
      <c r="B399" s="5"/>
      <c r="C399" s="55"/>
      <c r="D399" s="56"/>
      <c r="E399" s="57"/>
      <c r="G399" s="11"/>
    </row>
    <row r="400" spans="2:7" ht="15.75">
      <c r="B400" s="5"/>
      <c r="C400" s="55"/>
      <c r="D400" s="56"/>
      <c r="E400" s="59"/>
      <c r="G400" s="11"/>
    </row>
    <row r="401" spans="2:7" ht="15.75">
      <c r="B401" s="5"/>
      <c r="C401" s="20"/>
      <c r="D401" s="60"/>
      <c r="E401" s="61"/>
      <c r="G401" s="1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9">
      <selection activeCell="B33" sqref="B33:F33"/>
    </sheetView>
  </sheetViews>
  <sheetFormatPr defaultColWidth="8" defaultRowHeight="15"/>
  <cols>
    <col min="1" max="1" width="3.296875" style="10" customWidth="1"/>
    <col min="2" max="2" width="5.8984375" style="10" customWidth="1"/>
    <col min="3" max="3" width="15.8984375" style="10" customWidth="1"/>
    <col min="4" max="5" width="7.796875" style="10" customWidth="1"/>
    <col min="6" max="6" width="4.8984375" style="10" customWidth="1"/>
    <col min="7" max="7" width="8.59765625" style="10" hidden="1" customWidth="1"/>
    <col min="8" max="8" width="5.09765625" style="10" customWidth="1"/>
    <col min="9" max="9" width="10.796875" style="10" customWidth="1"/>
    <col min="10" max="10" width="8.796875" style="10" customWidth="1"/>
    <col min="11" max="11" width="10.09765625" style="10" customWidth="1"/>
    <col min="12" max="16384" width="8" style="10" customWidth="1"/>
  </cols>
  <sheetData>
    <row r="1" spans="1:11" s="8" customFormat="1" ht="24">
      <c r="A1" s="14" t="s">
        <v>224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" customFormat="1" ht="15.75">
      <c r="A2" s="9" t="s">
        <v>226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93" customFormat="1" ht="18">
      <c r="A3" s="103" t="s">
        <v>227</v>
      </c>
      <c r="B3" s="103"/>
      <c r="C3" s="103"/>
      <c r="D3" s="104"/>
      <c r="E3" s="103"/>
      <c r="F3" s="103"/>
      <c r="G3" s="103"/>
      <c r="H3" s="103"/>
      <c r="I3" s="93" t="s">
        <v>199</v>
      </c>
      <c r="J3" s="105" t="s">
        <v>193</v>
      </c>
      <c r="K3" s="95"/>
    </row>
    <row r="4" s="93" customFormat="1" ht="1.5" customHeight="1">
      <c r="D4" s="95"/>
    </row>
    <row r="5" spans="1:11" s="109" customFormat="1" ht="32.25" customHeight="1">
      <c r="A5" s="106" t="s">
        <v>13</v>
      </c>
      <c r="B5" s="106" t="s">
        <v>3</v>
      </c>
      <c r="C5" s="107" t="s">
        <v>204</v>
      </c>
      <c r="D5" s="108" t="s">
        <v>5</v>
      </c>
      <c r="E5" s="106" t="s">
        <v>8</v>
      </c>
      <c r="F5" s="106" t="s">
        <v>7</v>
      </c>
      <c r="G5" s="106" t="s">
        <v>18</v>
      </c>
      <c r="H5" s="106" t="s">
        <v>203</v>
      </c>
      <c r="I5" s="106" t="s">
        <v>200</v>
      </c>
      <c r="J5" s="106" t="s">
        <v>201</v>
      </c>
      <c r="K5" s="106" t="s">
        <v>202</v>
      </c>
    </row>
    <row r="6" spans="1:11" s="93" customFormat="1" ht="23.25" customHeight="1">
      <c r="A6" s="87">
        <v>1</v>
      </c>
      <c r="B6" s="88">
        <v>1</v>
      </c>
      <c r="C6" s="89" t="str">
        <f aca="true" t="shared" si="0" ref="C6:C25">VLOOKUP(B6,data,2,0)</f>
        <v>Nguyễn Đức </v>
      </c>
      <c r="D6" s="90" t="str">
        <f aca="true" t="shared" si="1" ref="D6:D21">VLOOKUP(B6,data,3,0)</f>
        <v>Anh</v>
      </c>
      <c r="E6" s="91">
        <f aca="true" t="shared" si="2" ref="E6:E21">VLOOKUP(B6,data,4,0)</f>
        <v>36082</v>
      </c>
      <c r="F6" s="87" t="str">
        <f aca="true" t="shared" si="3" ref="F6:F21">VLOOKUP(B6,data,5,0)</f>
        <v>KTA</v>
      </c>
      <c r="G6" s="87">
        <f aca="true" t="shared" si="4" ref="G6:G36">VLOOKUP(B6,data,6,0)</f>
        <v>1</v>
      </c>
      <c r="H6" s="87"/>
      <c r="I6" s="87"/>
      <c r="J6" s="92"/>
      <c r="K6" s="92"/>
    </row>
    <row r="7" spans="1:11" s="93" customFormat="1" ht="23.25" customHeight="1">
      <c r="A7" s="87">
        <v>2</v>
      </c>
      <c r="B7" s="88">
        <v>2</v>
      </c>
      <c r="C7" s="89" t="str">
        <f t="shared" si="0"/>
        <v>Hoàng Ngọc</v>
      </c>
      <c r="D7" s="90" t="str">
        <f t="shared" si="1"/>
        <v>Anh</v>
      </c>
      <c r="E7" s="91">
        <f t="shared" si="2"/>
        <v>35840</v>
      </c>
      <c r="F7" s="94" t="str">
        <f t="shared" si="3"/>
        <v>KTB</v>
      </c>
      <c r="G7" s="94">
        <f t="shared" si="4"/>
        <v>2</v>
      </c>
      <c r="H7" s="94"/>
      <c r="I7" s="87"/>
      <c r="J7" s="92"/>
      <c r="K7" s="92"/>
    </row>
    <row r="8" spans="1:11" s="93" customFormat="1" ht="23.25" customHeight="1">
      <c r="A8" s="87">
        <v>3</v>
      </c>
      <c r="B8" s="88">
        <v>3</v>
      </c>
      <c r="C8" s="89" t="str">
        <f t="shared" si="0"/>
        <v>Nguyễn Thị Ngọc </v>
      </c>
      <c r="D8" s="90" t="str">
        <f t="shared" si="1"/>
        <v>Anh</v>
      </c>
      <c r="E8" s="91">
        <f t="shared" si="2"/>
        <v>35870</v>
      </c>
      <c r="F8" s="94" t="str">
        <f t="shared" si="3"/>
        <v>KTC</v>
      </c>
      <c r="G8" s="94">
        <f t="shared" si="4"/>
        <v>3</v>
      </c>
      <c r="H8" s="94"/>
      <c r="I8" s="87"/>
      <c r="J8" s="92"/>
      <c r="K8" s="92"/>
    </row>
    <row r="9" spans="1:11" s="93" customFormat="1" ht="23.25" customHeight="1">
      <c r="A9" s="87">
        <v>4</v>
      </c>
      <c r="B9" s="88">
        <v>4</v>
      </c>
      <c r="C9" s="89" t="str">
        <f t="shared" si="0"/>
        <v>Nguyễn Thị Ngọc</v>
      </c>
      <c r="D9" s="90" t="str">
        <f t="shared" si="1"/>
        <v>Ánh</v>
      </c>
      <c r="E9" s="91">
        <f t="shared" si="2"/>
        <v>36059</v>
      </c>
      <c r="F9" s="94" t="str">
        <f t="shared" si="3"/>
        <v>KTA</v>
      </c>
      <c r="G9" s="94">
        <f t="shared" si="4"/>
        <v>4</v>
      </c>
      <c r="H9" s="94"/>
      <c r="I9" s="87"/>
      <c r="J9" s="92"/>
      <c r="K9" s="92"/>
    </row>
    <row r="10" spans="1:11" s="93" customFormat="1" ht="23.25" customHeight="1">
      <c r="A10" s="87">
        <v>5</v>
      </c>
      <c r="B10" s="88">
        <v>5</v>
      </c>
      <c r="C10" s="89" t="str">
        <f t="shared" si="0"/>
        <v>Đào Thị Ngọc</v>
      </c>
      <c r="D10" s="90" t="str">
        <f t="shared" si="1"/>
        <v>Anh</v>
      </c>
      <c r="E10" s="91">
        <f t="shared" si="2"/>
        <v>35819</v>
      </c>
      <c r="F10" s="94" t="str">
        <f t="shared" si="3"/>
        <v>KTB</v>
      </c>
      <c r="G10" s="94">
        <f t="shared" si="4"/>
        <v>5</v>
      </c>
      <c r="H10" s="94"/>
      <c r="I10" s="87"/>
      <c r="J10" s="92"/>
      <c r="K10" s="92"/>
    </row>
    <row r="11" spans="1:11" s="93" customFormat="1" ht="23.25" customHeight="1">
      <c r="A11" s="87">
        <v>6</v>
      </c>
      <c r="B11" s="88">
        <v>6</v>
      </c>
      <c r="C11" s="89" t="str">
        <f t="shared" si="0"/>
        <v>Nguyễn Thị Kim</v>
      </c>
      <c r="D11" s="90" t="str">
        <f t="shared" si="1"/>
        <v>Anh</v>
      </c>
      <c r="E11" s="91">
        <f t="shared" si="2"/>
        <v>35830</v>
      </c>
      <c r="F11" s="94" t="str">
        <f t="shared" si="3"/>
        <v>KTC</v>
      </c>
      <c r="G11" s="94">
        <f t="shared" si="4"/>
        <v>6</v>
      </c>
      <c r="H11" s="94"/>
      <c r="I11" s="87"/>
      <c r="J11" s="92"/>
      <c r="K11" s="92"/>
    </row>
    <row r="12" spans="1:11" s="93" customFormat="1" ht="23.25" customHeight="1">
      <c r="A12" s="87">
        <v>7</v>
      </c>
      <c r="B12" s="88">
        <v>7</v>
      </c>
      <c r="C12" s="89" t="str">
        <f t="shared" si="0"/>
        <v>Nguyễn Thị</v>
      </c>
      <c r="D12" s="90" t="str">
        <f t="shared" si="1"/>
        <v>Ánh</v>
      </c>
      <c r="E12" s="91">
        <f t="shared" si="2"/>
        <v>36145</v>
      </c>
      <c r="F12" s="94" t="str">
        <f t="shared" si="3"/>
        <v>KTA</v>
      </c>
      <c r="G12" s="94">
        <f t="shared" si="4"/>
        <v>7</v>
      </c>
      <c r="H12" s="94"/>
      <c r="I12" s="87"/>
      <c r="J12" s="92"/>
      <c r="K12" s="92"/>
    </row>
    <row r="13" spans="1:11" s="93" customFormat="1" ht="23.25" customHeight="1">
      <c r="A13" s="87">
        <v>8</v>
      </c>
      <c r="B13" s="88">
        <v>8</v>
      </c>
      <c r="C13" s="89" t="str">
        <f t="shared" si="0"/>
        <v>Nguyễn Thị Phương</v>
      </c>
      <c r="D13" s="90" t="str">
        <f t="shared" si="1"/>
        <v>Anh</v>
      </c>
      <c r="E13" s="91">
        <f t="shared" si="2"/>
        <v>35445</v>
      </c>
      <c r="F13" s="94" t="str">
        <f t="shared" si="3"/>
        <v>KTB</v>
      </c>
      <c r="G13" s="94">
        <f t="shared" si="4"/>
        <v>8</v>
      </c>
      <c r="H13" s="94"/>
      <c r="I13" s="87"/>
      <c r="J13" s="92"/>
      <c r="K13" s="92"/>
    </row>
    <row r="14" spans="1:11" s="93" customFormat="1" ht="23.25" customHeight="1">
      <c r="A14" s="87">
        <v>9</v>
      </c>
      <c r="B14" s="88">
        <v>9</v>
      </c>
      <c r="C14" s="89" t="str">
        <f t="shared" si="0"/>
        <v>Nguyễn Thị Loan</v>
      </c>
      <c r="D14" s="90" t="str">
        <f t="shared" si="1"/>
        <v>Anh</v>
      </c>
      <c r="E14" s="91">
        <f t="shared" si="2"/>
        <v>36006</v>
      </c>
      <c r="F14" s="94" t="str">
        <f t="shared" si="3"/>
        <v>KTC</v>
      </c>
      <c r="G14" s="94">
        <f t="shared" si="4"/>
        <v>9</v>
      </c>
      <c r="H14" s="94"/>
      <c r="I14" s="87"/>
      <c r="J14" s="92"/>
      <c r="K14" s="92"/>
    </row>
    <row r="15" spans="1:11" s="93" customFormat="1" ht="23.25" customHeight="1">
      <c r="A15" s="87">
        <v>10</v>
      </c>
      <c r="B15" s="88">
        <v>10</v>
      </c>
      <c r="C15" s="89" t="str">
        <f t="shared" si="0"/>
        <v>Vũ Văn</v>
      </c>
      <c r="D15" s="90" t="str">
        <f t="shared" si="1"/>
        <v>Chương</v>
      </c>
      <c r="E15" s="91">
        <f t="shared" si="2"/>
        <v>35961</v>
      </c>
      <c r="F15" s="94" t="str">
        <f t="shared" si="3"/>
        <v>KTA</v>
      </c>
      <c r="G15" s="94">
        <f t="shared" si="4"/>
        <v>10</v>
      </c>
      <c r="H15" s="94"/>
      <c r="I15" s="87"/>
      <c r="J15" s="92"/>
      <c r="K15" s="92"/>
    </row>
    <row r="16" spans="1:11" s="93" customFormat="1" ht="23.25" customHeight="1">
      <c r="A16" s="87">
        <v>11</v>
      </c>
      <c r="B16" s="88">
        <v>11</v>
      </c>
      <c r="C16" s="89" t="str">
        <f t="shared" si="0"/>
        <v>Nguyễn Thị Việt</v>
      </c>
      <c r="D16" s="90" t="str">
        <f t="shared" si="1"/>
        <v>Anh</v>
      </c>
      <c r="E16" s="91">
        <f t="shared" si="2"/>
        <v>36126</v>
      </c>
      <c r="F16" s="94" t="str">
        <f t="shared" si="3"/>
        <v>KTB</v>
      </c>
      <c r="G16" s="94">
        <f t="shared" si="4"/>
        <v>11</v>
      </c>
      <c r="H16" s="94"/>
      <c r="I16" s="87"/>
      <c r="J16" s="92"/>
      <c r="K16" s="92"/>
    </row>
    <row r="17" spans="1:11" s="93" customFormat="1" ht="23.25" customHeight="1">
      <c r="A17" s="87">
        <v>12</v>
      </c>
      <c r="B17" s="88">
        <v>12</v>
      </c>
      <c r="C17" s="89" t="str">
        <f t="shared" si="0"/>
        <v>Trần Thị </v>
      </c>
      <c r="D17" s="90" t="str">
        <f t="shared" si="1"/>
        <v>Ánh</v>
      </c>
      <c r="E17" s="91">
        <f t="shared" si="2"/>
        <v>36097</v>
      </c>
      <c r="F17" s="94" t="str">
        <f t="shared" si="3"/>
        <v>KTC</v>
      </c>
      <c r="G17" s="94">
        <f t="shared" si="4"/>
        <v>12</v>
      </c>
      <c r="H17" s="94"/>
      <c r="I17" s="87"/>
      <c r="J17" s="92"/>
      <c r="K17" s="92"/>
    </row>
    <row r="18" spans="1:11" s="93" customFormat="1" ht="23.25" customHeight="1">
      <c r="A18" s="87">
        <v>13</v>
      </c>
      <c r="B18" s="88">
        <v>13</v>
      </c>
      <c r="C18" s="89" t="str">
        <f t="shared" si="0"/>
        <v>Vũ Anh </v>
      </c>
      <c r="D18" s="90" t="str">
        <f t="shared" si="1"/>
        <v>Đức</v>
      </c>
      <c r="E18" s="91">
        <f t="shared" si="2"/>
        <v>35723</v>
      </c>
      <c r="F18" s="94" t="str">
        <f t="shared" si="3"/>
        <v>KTA</v>
      </c>
      <c r="G18" s="94">
        <f t="shared" si="4"/>
        <v>13</v>
      </c>
      <c r="H18" s="94"/>
      <c r="I18" s="87"/>
      <c r="J18" s="92"/>
      <c r="K18" s="92"/>
    </row>
    <row r="19" spans="1:11" s="93" customFormat="1" ht="23.25" customHeight="1">
      <c r="A19" s="87">
        <v>14</v>
      </c>
      <c r="B19" s="88">
        <v>14</v>
      </c>
      <c r="C19" s="89" t="str">
        <f t="shared" si="0"/>
        <v>Vương Bá</v>
      </c>
      <c r="D19" s="90" t="str">
        <f t="shared" si="1"/>
        <v>Chung</v>
      </c>
      <c r="E19" s="91">
        <f t="shared" si="2"/>
        <v>35902</v>
      </c>
      <c r="F19" s="94" t="str">
        <f t="shared" si="3"/>
        <v>KTB</v>
      </c>
      <c r="G19" s="94">
        <f t="shared" si="4"/>
        <v>14</v>
      </c>
      <c r="H19" s="94"/>
      <c r="I19" s="87"/>
      <c r="J19" s="92"/>
      <c r="K19" s="92"/>
    </row>
    <row r="20" spans="1:11" s="93" customFormat="1" ht="23.25" customHeight="1">
      <c r="A20" s="87">
        <v>15</v>
      </c>
      <c r="B20" s="88">
        <v>15</v>
      </c>
      <c r="C20" s="89" t="str">
        <f t="shared" si="0"/>
        <v>Ngô Thị</v>
      </c>
      <c r="D20" s="90" t="str">
        <f t="shared" si="1"/>
        <v>Ánh</v>
      </c>
      <c r="E20" s="91">
        <f t="shared" si="2"/>
        <v>36082</v>
      </c>
      <c r="F20" s="94" t="str">
        <f t="shared" si="3"/>
        <v>KTC</v>
      </c>
      <c r="G20" s="94">
        <f t="shared" si="4"/>
        <v>15</v>
      </c>
      <c r="H20" s="94"/>
      <c r="I20" s="87"/>
      <c r="J20" s="92"/>
      <c r="K20" s="92"/>
    </row>
    <row r="21" spans="1:11" s="93" customFormat="1" ht="23.25" customHeight="1">
      <c r="A21" s="87">
        <v>16</v>
      </c>
      <c r="B21" s="88">
        <v>16</v>
      </c>
      <c r="C21" s="89" t="str">
        <f t="shared" si="0"/>
        <v>Nguyễn Quỳnh</v>
      </c>
      <c r="D21" s="90" t="str">
        <f t="shared" si="1"/>
        <v>Giang</v>
      </c>
      <c r="E21" s="91">
        <f t="shared" si="2"/>
        <v>35894</v>
      </c>
      <c r="F21" s="94" t="str">
        <f t="shared" si="3"/>
        <v>KTA</v>
      </c>
      <c r="G21" s="94">
        <f t="shared" si="4"/>
        <v>16</v>
      </c>
      <c r="H21" s="94"/>
      <c r="I21" s="87"/>
      <c r="J21" s="92"/>
      <c r="K21" s="92"/>
    </row>
    <row r="22" spans="1:11" s="93" customFormat="1" ht="23.25" customHeight="1">
      <c r="A22" s="87">
        <v>17</v>
      </c>
      <c r="B22" s="88">
        <v>17</v>
      </c>
      <c r="C22" s="89" t="str">
        <f t="shared" si="0"/>
        <v>Nguyễn Thùy </v>
      </c>
      <c r="D22" s="90" t="str">
        <f>VLOOKUP(B22,data,3,0)</f>
        <v>Dương</v>
      </c>
      <c r="E22" s="91">
        <f>VLOOKUP(B22,data,4,0)</f>
        <v>36145</v>
      </c>
      <c r="F22" s="94" t="str">
        <f>VLOOKUP(B22,data,5,0)</f>
        <v>KTB</v>
      </c>
      <c r="G22" s="94">
        <f t="shared" si="4"/>
        <v>17</v>
      </c>
      <c r="H22" s="94"/>
      <c r="I22" s="87"/>
      <c r="J22" s="92"/>
      <c r="K22" s="92"/>
    </row>
    <row r="23" spans="1:11" s="93" customFormat="1" ht="23.25" customHeight="1">
      <c r="A23" s="87">
        <v>18</v>
      </c>
      <c r="B23" s="88">
        <v>18</v>
      </c>
      <c r="C23" s="89" t="str">
        <f t="shared" si="0"/>
        <v>Nguyễn Thị Huyền</v>
      </c>
      <c r="D23" s="90" t="str">
        <f>VLOOKUP(B23,data,3,0)</f>
        <v>Chi</v>
      </c>
      <c r="E23" s="91">
        <f>VLOOKUP(B23,data,4,0)</f>
        <v>36061</v>
      </c>
      <c r="F23" s="94" t="str">
        <f>VLOOKUP(B23,data,5,0)</f>
        <v>KTC</v>
      </c>
      <c r="G23" s="94">
        <f t="shared" si="4"/>
        <v>18</v>
      </c>
      <c r="H23" s="94"/>
      <c r="I23" s="87"/>
      <c r="J23" s="92"/>
      <c r="K23" s="92"/>
    </row>
    <row r="24" spans="1:11" s="93" customFormat="1" ht="23.25" customHeight="1">
      <c r="A24" s="87">
        <v>19</v>
      </c>
      <c r="B24" s="88">
        <v>19</v>
      </c>
      <c r="C24" s="89" t="str">
        <f t="shared" si="0"/>
        <v>Lường Mỹ</v>
      </c>
      <c r="D24" s="90" t="str">
        <f>VLOOKUP(B24,data,3,0)</f>
        <v>Hà</v>
      </c>
      <c r="E24" s="91">
        <f>VLOOKUP(B24,data,4,0)</f>
        <v>36088</v>
      </c>
      <c r="F24" s="94" t="str">
        <f>VLOOKUP(B24,data,5,0)</f>
        <v>KTA</v>
      </c>
      <c r="G24" s="94">
        <f t="shared" si="4"/>
        <v>19</v>
      </c>
      <c r="H24" s="94"/>
      <c r="I24" s="87"/>
      <c r="J24" s="92"/>
      <c r="K24" s="92"/>
    </row>
    <row r="25" spans="1:11" s="93" customFormat="1" ht="23.25" customHeight="1">
      <c r="A25" s="87">
        <v>20</v>
      </c>
      <c r="B25" s="88">
        <v>20</v>
      </c>
      <c r="C25" s="89" t="str">
        <f t="shared" si="0"/>
        <v>Hà Thị</v>
      </c>
      <c r="D25" s="90" t="str">
        <f>VLOOKUP(B25,data,3,0)</f>
        <v>Giang</v>
      </c>
      <c r="E25" s="91">
        <f>VLOOKUP(B25,data,4,0)</f>
        <v>36103</v>
      </c>
      <c r="F25" s="94" t="str">
        <f>VLOOKUP(B25,data,5,0)</f>
        <v>KTB</v>
      </c>
      <c r="G25" s="94">
        <f t="shared" si="4"/>
        <v>20</v>
      </c>
      <c r="H25" s="94"/>
      <c r="I25" s="87"/>
      <c r="J25" s="92"/>
      <c r="K25" s="92"/>
    </row>
    <row r="26" spans="1:11" s="93" customFormat="1" ht="23.25" customHeight="1">
      <c r="A26" s="87">
        <v>21</v>
      </c>
      <c r="B26" s="88">
        <v>21</v>
      </c>
      <c r="C26" s="89" t="str">
        <f>VLOOKUP(B26,data,2,0)</f>
        <v>Vũ Thị Kim</v>
      </c>
      <c r="D26" s="90" t="str">
        <f>VLOOKUP(B26,data,3,0)</f>
        <v>Chi</v>
      </c>
      <c r="E26" s="91">
        <f>VLOOKUP(B26,data,4,0)</f>
        <v>35564</v>
      </c>
      <c r="F26" s="94" t="str">
        <f>VLOOKUP(B26,data,5,0)</f>
        <v>KTC</v>
      </c>
      <c r="G26" s="94"/>
      <c r="H26" s="94"/>
      <c r="I26" s="87"/>
      <c r="J26" s="92"/>
      <c r="K26" s="92"/>
    </row>
    <row r="27" spans="1:11" s="93" customFormat="1" ht="23.25" customHeight="1">
      <c r="A27" s="87">
        <v>22</v>
      </c>
      <c r="B27" s="88">
        <v>22</v>
      </c>
      <c r="C27" s="89" t="str">
        <f>VLOOKUP(B27,data,2,0)</f>
        <v>Đào Phương</v>
      </c>
      <c r="D27" s="90" t="str">
        <f aca="true" t="shared" si="5" ref="D27:D38">VLOOKUP(B27,data,3,0)</f>
        <v>Hà</v>
      </c>
      <c r="E27" s="91">
        <f aca="true" t="shared" si="6" ref="E27:E38">VLOOKUP(B27,data,4,0)</f>
        <v>35870</v>
      </c>
      <c r="F27" s="94" t="str">
        <f aca="true" t="shared" si="7" ref="F27:F38">VLOOKUP(B27,data,5,0)</f>
        <v>KTA</v>
      </c>
      <c r="G27" s="94"/>
      <c r="H27" s="94"/>
      <c r="I27" s="87"/>
      <c r="J27" s="92"/>
      <c r="K27" s="92"/>
    </row>
    <row r="28" spans="1:11" s="93" customFormat="1" ht="23.25" customHeight="1">
      <c r="A28" s="87">
        <v>23</v>
      </c>
      <c r="B28" s="88">
        <v>23</v>
      </c>
      <c r="C28" s="89" t="str">
        <f aca="true" t="shared" si="8" ref="C28:C38">VLOOKUP(B28,data,2,0)</f>
        <v>Nguyễn Thu</v>
      </c>
      <c r="D28" s="90" t="str">
        <f t="shared" si="5"/>
        <v>Hà</v>
      </c>
      <c r="E28" s="91" t="str">
        <f t="shared" si="6"/>
        <v>03-10-1998</v>
      </c>
      <c r="F28" s="94" t="str">
        <f t="shared" si="7"/>
        <v>KTB</v>
      </c>
      <c r="G28" s="94"/>
      <c r="H28" s="94"/>
      <c r="I28" s="87"/>
      <c r="J28" s="92"/>
      <c r="K28" s="92"/>
    </row>
    <row r="29" spans="1:11" s="93" customFormat="1" ht="23.25" customHeight="1">
      <c r="A29" s="87">
        <v>24</v>
      </c>
      <c r="B29" s="88">
        <v>24</v>
      </c>
      <c r="C29" s="89" t="str">
        <f t="shared" si="8"/>
        <v>Trần Thế</v>
      </c>
      <c r="D29" s="90" t="str">
        <f t="shared" si="5"/>
        <v>Công</v>
      </c>
      <c r="E29" s="91">
        <f t="shared" si="6"/>
        <v>35787</v>
      </c>
      <c r="F29" s="94" t="str">
        <f t="shared" si="7"/>
        <v>KTC</v>
      </c>
      <c r="G29" s="94"/>
      <c r="H29" s="94"/>
      <c r="I29" s="87"/>
      <c r="J29" s="92"/>
      <c r="K29" s="92"/>
    </row>
    <row r="30" spans="1:11" s="93" customFormat="1" ht="23.25" customHeight="1">
      <c r="A30" s="87">
        <v>25</v>
      </c>
      <c r="B30" s="88">
        <v>25</v>
      </c>
      <c r="C30" s="89" t="str">
        <f>VLOOKUP(B30,data,2,0)</f>
        <v>Đỗ Thanh </v>
      </c>
      <c r="D30" s="90" t="str">
        <f>VLOOKUP(B30,data,3,0)</f>
        <v>Hằng</v>
      </c>
      <c r="E30" s="91">
        <f>VLOOKUP(B30,data,4,0)</f>
        <v>35890</v>
      </c>
      <c r="F30" s="94" t="str">
        <f>VLOOKUP(B30,data,5,0)</f>
        <v>KTA</v>
      </c>
      <c r="G30" s="94"/>
      <c r="H30" s="94"/>
      <c r="I30" s="87"/>
      <c r="J30" s="92"/>
      <c r="K30" s="92"/>
    </row>
    <row r="31" spans="1:11" s="93" customFormat="1" ht="23.25" customHeight="1">
      <c r="A31" s="87">
        <v>26</v>
      </c>
      <c r="B31" s="88">
        <v>26</v>
      </c>
      <c r="C31" s="89" t="str">
        <f>VLOOKUP(B31,data,2,0)</f>
        <v>Bùi Ngọc</v>
      </c>
      <c r="D31" s="90" t="str">
        <f>VLOOKUP(B31,data,3,0)</f>
        <v>Hạ</v>
      </c>
      <c r="E31" s="91">
        <f>VLOOKUP(B31,data,4,0)</f>
        <v>35890</v>
      </c>
      <c r="F31" s="94" t="str">
        <f>VLOOKUP(B31,data,5,0)</f>
        <v>KTB</v>
      </c>
      <c r="G31" s="94"/>
      <c r="H31" s="94"/>
      <c r="I31" s="87"/>
      <c r="J31" s="92"/>
      <c r="K31" s="92"/>
    </row>
    <row r="32" spans="1:11" s="93" customFormat="1" ht="23.25" customHeight="1">
      <c r="A32" s="87">
        <v>27</v>
      </c>
      <c r="B32" s="88">
        <v>27</v>
      </c>
      <c r="C32" s="89" t="str">
        <f>VLOOKUP(B32,data,2,0)</f>
        <v>Đặng Thùy</v>
      </c>
      <c r="D32" s="90" t="str">
        <f>VLOOKUP(B32,data,3,0)</f>
        <v>Dương</v>
      </c>
      <c r="E32" s="91">
        <f>VLOOKUP(B32,data,4,0)</f>
        <v>36141</v>
      </c>
      <c r="F32" s="94" t="str">
        <f>VLOOKUP(B32,data,5,0)</f>
        <v>KTC</v>
      </c>
      <c r="G32" s="94"/>
      <c r="H32" s="94"/>
      <c r="I32" s="87"/>
      <c r="J32" s="92"/>
      <c r="K32" s="92"/>
    </row>
    <row r="33" spans="1:11" s="93" customFormat="1" ht="23.25" customHeight="1">
      <c r="A33" s="87">
        <v>28</v>
      </c>
      <c r="B33" s="88"/>
      <c r="C33" s="89"/>
      <c r="D33" s="90"/>
      <c r="E33" s="91"/>
      <c r="F33" s="94"/>
      <c r="G33" s="94"/>
      <c r="H33" s="94"/>
      <c r="I33" s="87"/>
      <c r="J33" s="92"/>
      <c r="K33" s="92"/>
    </row>
    <row r="34" spans="1:11" s="93" customFormat="1" ht="20.25" customHeight="1" hidden="1">
      <c r="A34" s="87">
        <v>29</v>
      </c>
      <c r="B34" s="88">
        <v>29</v>
      </c>
      <c r="C34" s="89" t="str">
        <f t="shared" si="8"/>
        <v>Bùi Thị Bích </v>
      </c>
      <c r="D34" s="90" t="str">
        <f t="shared" si="5"/>
        <v>Hạnh</v>
      </c>
      <c r="E34" s="91">
        <f t="shared" si="6"/>
        <v>36006</v>
      </c>
      <c r="F34" s="94" t="str">
        <f t="shared" si="7"/>
        <v>KTB</v>
      </c>
      <c r="G34" s="94"/>
      <c r="H34" s="94"/>
      <c r="I34" s="87"/>
      <c r="J34" s="92"/>
      <c r="K34" s="92"/>
    </row>
    <row r="35" spans="1:11" s="93" customFormat="1" ht="20.25" customHeight="1" hidden="1">
      <c r="A35" s="87">
        <v>30</v>
      </c>
      <c r="B35" s="88">
        <v>30</v>
      </c>
      <c r="C35" s="89" t="str">
        <f t="shared" si="8"/>
        <v>Nguyễn Thị</v>
      </c>
      <c r="D35" s="90" t="str">
        <f t="shared" si="5"/>
        <v>Hạnh</v>
      </c>
      <c r="E35" s="91">
        <f t="shared" si="6"/>
        <v>36062</v>
      </c>
      <c r="F35" s="94" t="str">
        <f t="shared" si="7"/>
        <v>KTC</v>
      </c>
      <c r="G35" s="94"/>
      <c r="H35" s="94"/>
      <c r="I35" s="87"/>
      <c r="J35" s="92"/>
      <c r="K35" s="92"/>
    </row>
    <row r="36" spans="1:11" s="93" customFormat="1" ht="20.25" customHeight="1" hidden="1">
      <c r="A36" s="87">
        <v>31</v>
      </c>
      <c r="B36" s="88">
        <v>31</v>
      </c>
      <c r="C36" s="89" t="str">
        <f t="shared" si="8"/>
        <v>Đinh Thị Thúy</v>
      </c>
      <c r="D36" s="90" t="str">
        <f t="shared" si="5"/>
        <v>Hằng</v>
      </c>
      <c r="E36" s="91">
        <f t="shared" si="6"/>
        <v>35862</v>
      </c>
      <c r="F36" s="94" t="str">
        <f t="shared" si="7"/>
        <v>KTA</v>
      </c>
      <c r="G36" s="94">
        <f t="shared" si="4"/>
        <v>31</v>
      </c>
      <c r="H36" s="94"/>
      <c r="I36" s="87"/>
      <c r="J36" s="92"/>
      <c r="K36" s="92"/>
    </row>
    <row r="37" spans="1:11" s="93" customFormat="1" ht="20.25" customHeight="1" hidden="1">
      <c r="A37" s="87">
        <v>32</v>
      </c>
      <c r="B37" s="88">
        <v>32</v>
      </c>
      <c r="C37" s="89" t="str">
        <f t="shared" si="8"/>
        <v>Trần Thọ</v>
      </c>
      <c r="D37" s="90" t="str">
        <f t="shared" si="5"/>
        <v>Hiếu</v>
      </c>
      <c r="E37" s="91">
        <f t="shared" si="6"/>
        <v>36032</v>
      </c>
      <c r="F37" s="94" t="str">
        <f t="shared" si="7"/>
        <v>KTB</v>
      </c>
      <c r="G37" s="94"/>
      <c r="H37" s="94"/>
      <c r="I37" s="87"/>
      <c r="J37" s="92"/>
      <c r="K37" s="92"/>
    </row>
    <row r="38" spans="1:11" s="93" customFormat="1" ht="20.25" customHeight="1" hidden="1">
      <c r="A38" s="87">
        <v>33</v>
      </c>
      <c r="B38" s="88">
        <v>33</v>
      </c>
      <c r="C38" s="89" t="str">
        <f t="shared" si="8"/>
        <v>Nguyễn Thị Thu</v>
      </c>
      <c r="D38" s="90" t="str">
        <f t="shared" si="5"/>
        <v>Hằng</v>
      </c>
      <c r="E38" s="91">
        <f t="shared" si="6"/>
        <v>35889</v>
      </c>
      <c r="F38" s="94" t="str">
        <f t="shared" si="7"/>
        <v>KTC</v>
      </c>
      <c r="G38" s="94"/>
      <c r="H38" s="94"/>
      <c r="I38" s="87"/>
      <c r="J38" s="92"/>
      <c r="K38" s="92"/>
    </row>
    <row r="39" s="93" customFormat="1" ht="4.5" customHeight="1"/>
    <row r="40" spans="1:10" s="93" customFormat="1" ht="15">
      <c r="A40" s="93" t="s">
        <v>10</v>
      </c>
      <c r="E40" s="95" t="s">
        <v>205</v>
      </c>
      <c r="J40" s="95" t="s">
        <v>207</v>
      </c>
    </row>
    <row r="41" spans="1:10" s="93" customFormat="1" ht="14.25">
      <c r="A41" s="93" t="s">
        <v>11</v>
      </c>
      <c r="E41" s="96" t="s">
        <v>206</v>
      </c>
      <c r="J41" s="96" t="s">
        <v>206</v>
      </c>
    </row>
    <row r="42" s="93" customFormat="1" ht="22.5" customHeight="1"/>
    <row r="43" s="93" customFormat="1" ht="22.5" customHeight="1"/>
    <row r="44" s="93" customFormat="1" ht="22.5" customHeight="1"/>
    <row r="45" s="93" customFormat="1" ht="3.75" customHeight="1"/>
    <row r="46" s="93" customFormat="1" ht="14.25"/>
  </sheetData>
  <sheetProtection/>
  <printOptions horizont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22">
      <selection activeCell="B33" sqref="B33:F33"/>
    </sheetView>
  </sheetViews>
  <sheetFormatPr defaultColWidth="8" defaultRowHeight="15"/>
  <cols>
    <col min="1" max="1" width="3.296875" style="10" customWidth="1"/>
    <col min="2" max="2" width="5.8984375" style="10" customWidth="1"/>
    <col min="3" max="3" width="15.8984375" style="10" customWidth="1"/>
    <col min="4" max="5" width="7.796875" style="10" customWidth="1"/>
    <col min="6" max="6" width="4.8984375" style="10" customWidth="1"/>
    <col min="7" max="7" width="8.59765625" style="10" hidden="1" customWidth="1"/>
    <col min="8" max="8" width="5.09765625" style="10" customWidth="1"/>
    <col min="9" max="9" width="10.796875" style="10" customWidth="1"/>
    <col min="10" max="10" width="8.796875" style="10" customWidth="1"/>
    <col min="11" max="11" width="10.09765625" style="10" customWidth="1"/>
    <col min="12" max="16384" width="8" style="10" customWidth="1"/>
  </cols>
  <sheetData>
    <row r="1" spans="1:11" s="8" customFormat="1" ht="24">
      <c r="A1" s="14" t="s">
        <v>224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" customFormat="1" ht="15.75">
      <c r="A2" s="9" t="s">
        <v>226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93" customFormat="1" ht="18">
      <c r="A3" s="103" t="s">
        <v>227</v>
      </c>
      <c r="B3" s="103"/>
      <c r="C3" s="103"/>
      <c r="D3" s="104"/>
      <c r="E3" s="103"/>
      <c r="F3" s="103"/>
      <c r="G3" s="103"/>
      <c r="H3" s="103"/>
      <c r="I3" s="93" t="s">
        <v>199</v>
      </c>
      <c r="J3" s="105" t="s">
        <v>194</v>
      </c>
      <c r="K3" s="95"/>
    </row>
    <row r="4" s="93" customFormat="1" ht="1.5" customHeight="1">
      <c r="D4" s="95"/>
    </row>
    <row r="5" spans="1:11" s="109" customFormat="1" ht="32.25" customHeight="1">
      <c r="A5" s="106" t="s">
        <v>13</v>
      </c>
      <c r="B5" s="106" t="s">
        <v>3</v>
      </c>
      <c r="C5" s="107" t="s">
        <v>204</v>
      </c>
      <c r="D5" s="108" t="s">
        <v>5</v>
      </c>
      <c r="E5" s="106" t="s">
        <v>8</v>
      </c>
      <c r="F5" s="106" t="s">
        <v>7</v>
      </c>
      <c r="G5" s="106" t="s">
        <v>18</v>
      </c>
      <c r="H5" s="106" t="s">
        <v>203</v>
      </c>
      <c r="I5" s="106" t="s">
        <v>200</v>
      </c>
      <c r="J5" s="106" t="s">
        <v>201</v>
      </c>
      <c r="K5" s="106" t="s">
        <v>202</v>
      </c>
    </row>
    <row r="6" spans="1:11" s="93" customFormat="1" ht="23.25" customHeight="1">
      <c r="A6" s="87">
        <v>1</v>
      </c>
      <c r="B6" s="88">
        <v>28</v>
      </c>
      <c r="C6" s="89" t="str">
        <f aca="true" t="shared" si="0" ref="C6:C25">VLOOKUP(B6,data,2,0)</f>
        <v>Nguyễn Thị</v>
      </c>
      <c r="D6" s="90" t="str">
        <f aca="true" t="shared" si="1" ref="D6:D21">VLOOKUP(B6,data,3,0)</f>
        <v>Hằng</v>
      </c>
      <c r="E6" s="91">
        <f aca="true" t="shared" si="2" ref="E6:E21">VLOOKUP(B6,data,4,0)</f>
        <v>36011</v>
      </c>
      <c r="F6" s="87" t="str">
        <f aca="true" t="shared" si="3" ref="F6:F21">VLOOKUP(B6,data,5,0)</f>
        <v>KTA</v>
      </c>
      <c r="G6" s="87">
        <f aca="true" t="shared" si="4" ref="G6:G38">VLOOKUP(B6,data,6,0)</f>
        <v>28</v>
      </c>
      <c r="H6" s="87"/>
      <c r="I6" s="87"/>
      <c r="J6" s="92"/>
      <c r="K6" s="92"/>
    </row>
    <row r="7" spans="1:11" s="93" customFormat="1" ht="23.25" customHeight="1">
      <c r="A7" s="87">
        <v>2</v>
      </c>
      <c r="B7" s="88">
        <v>29</v>
      </c>
      <c r="C7" s="89" t="str">
        <f t="shared" si="0"/>
        <v>Bùi Thị Bích </v>
      </c>
      <c r="D7" s="90" t="str">
        <f t="shared" si="1"/>
        <v>Hạnh</v>
      </c>
      <c r="E7" s="91">
        <f t="shared" si="2"/>
        <v>36006</v>
      </c>
      <c r="F7" s="94" t="str">
        <f t="shared" si="3"/>
        <v>KTB</v>
      </c>
      <c r="G7" s="94">
        <f t="shared" si="4"/>
        <v>29</v>
      </c>
      <c r="H7" s="94"/>
      <c r="I7" s="87"/>
      <c r="J7" s="92"/>
      <c r="K7" s="92"/>
    </row>
    <row r="8" spans="1:11" s="93" customFormat="1" ht="23.25" customHeight="1">
      <c r="A8" s="87">
        <v>3</v>
      </c>
      <c r="B8" s="88">
        <v>30</v>
      </c>
      <c r="C8" s="89" t="str">
        <f t="shared" si="0"/>
        <v>Nguyễn Thị</v>
      </c>
      <c r="D8" s="90" t="str">
        <f t="shared" si="1"/>
        <v>Hạnh</v>
      </c>
      <c r="E8" s="91">
        <f t="shared" si="2"/>
        <v>36062</v>
      </c>
      <c r="F8" s="94" t="str">
        <f t="shared" si="3"/>
        <v>KTC</v>
      </c>
      <c r="G8" s="94">
        <f t="shared" si="4"/>
        <v>30</v>
      </c>
      <c r="H8" s="94"/>
      <c r="I8" s="87"/>
      <c r="J8" s="92"/>
      <c r="K8" s="92"/>
    </row>
    <row r="9" spans="1:11" s="93" customFormat="1" ht="23.25" customHeight="1">
      <c r="A9" s="87">
        <v>4</v>
      </c>
      <c r="B9" s="88">
        <v>31</v>
      </c>
      <c r="C9" s="89" t="str">
        <f t="shared" si="0"/>
        <v>Đinh Thị Thúy</v>
      </c>
      <c r="D9" s="90" t="str">
        <f t="shared" si="1"/>
        <v>Hằng</v>
      </c>
      <c r="E9" s="91">
        <f t="shared" si="2"/>
        <v>35862</v>
      </c>
      <c r="F9" s="94" t="str">
        <f t="shared" si="3"/>
        <v>KTA</v>
      </c>
      <c r="G9" s="94">
        <f t="shared" si="4"/>
        <v>31</v>
      </c>
      <c r="H9" s="94"/>
      <c r="I9" s="87"/>
      <c r="J9" s="92"/>
      <c r="K9" s="92"/>
    </row>
    <row r="10" spans="1:11" s="93" customFormat="1" ht="23.25" customHeight="1">
      <c r="A10" s="87">
        <v>5</v>
      </c>
      <c r="B10" s="88">
        <v>32</v>
      </c>
      <c r="C10" s="89" t="str">
        <f t="shared" si="0"/>
        <v>Trần Thọ</v>
      </c>
      <c r="D10" s="90" t="str">
        <f t="shared" si="1"/>
        <v>Hiếu</v>
      </c>
      <c r="E10" s="91">
        <f t="shared" si="2"/>
        <v>36032</v>
      </c>
      <c r="F10" s="94" t="str">
        <f t="shared" si="3"/>
        <v>KTB</v>
      </c>
      <c r="G10" s="94">
        <f t="shared" si="4"/>
        <v>32</v>
      </c>
      <c r="H10" s="94"/>
      <c r="I10" s="87"/>
      <c r="J10" s="92"/>
      <c r="K10" s="92"/>
    </row>
    <row r="11" spans="1:11" s="93" customFormat="1" ht="23.25" customHeight="1">
      <c r="A11" s="87">
        <v>6</v>
      </c>
      <c r="B11" s="88">
        <v>33</v>
      </c>
      <c r="C11" s="89" t="str">
        <f t="shared" si="0"/>
        <v>Nguyễn Thị Thu</v>
      </c>
      <c r="D11" s="90" t="str">
        <f t="shared" si="1"/>
        <v>Hằng</v>
      </c>
      <c r="E11" s="91">
        <f t="shared" si="2"/>
        <v>35889</v>
      </c>
      <c r="F11" s="94" t="str">
        <f t="shared" si="3"/>
        <v>KTC</v>
      </c>
      <c r="G11" s="94">
        <f t="shared" si="4"/>
        <v>33</v>
      </c>
      <c r="H11" s="94"/>
      <c r="I11" s="87"/>
      <c r="J11" s="92"/>
      <c r="K11" s="92"/>
    </row>
    <row r="12" spans="1:11" s="93" customFormat="1" ht="23.25" customHeight="1">
      <c r="A12" s="87">
        <v>7</v>
      </c>
      <c r="B12" s="88">
        <v>34</v>
      </c>
      <c r="C12" s="89" t="str">
        <f t="shared" si="0"/>
        <v>Nguyễn Thị </v>
      </c>
      <c r="D12" s="90" t="str">
        <f t="shared" si="1"/>
        <v>Hoa</v>
      </c>
      <c r="E12" s="91">
        <f t="shared" si="2"/>
        <v>36073</v>
      </c>
      <c r="F12" s="94" t="str">
        <f t="shared" si="3"/>
        <v>KTA</v>
      </c>
      <c r="G12" s="94">
        <f t="shared" si="4"/>
        <v>34</v>
      </c>
      <c r="H12" s="94"/>
      <c r="I12" s="87"/>
      <c r="J12" s="92"/>
      <c r="K12" s="92"/>
    </row>
    <row r="13" spans="1:11" s="93" customFormat="1" ht="23.25" customHeight="1">
      <c r="A13" s="87">
        <v>8</v>
      </c>
      <c r="B13" s="88">
        <v>35</v>
      </c>
      <c r="C13" s="89" t="str">
        <f t="shared" si="0"/>
        <v>Nguyễn Thanh </v>
      </c>
      <c r="D13" s="90" t="str">
        <f t="shared" si="1"/>
        <v>Hoài</v>
      </c>
      <c r="E13" s="91">
        <f t="shared" si="2"/>
        <v>36138</v>
      </c>
      <c r="F13" s="94" t="str">
        <f t="shared" si="3"/>
        <v>KTB</v>
      </c>
      <c r="G13" s="94">
        <f t="shared" si="4"/>
        <v>35</v>
      </c>
      <c r="H13" s="94"/>
      <c r="I13" s="87"/>
      <c r="J13" s="92"/>
      <c r="K13" s="92"/>
    </row>
    <row r="14" spans="1:11" s="93" customFormat="1" ht="23.25" customHeight="1">
      <c r="A14" s="87">
        <v>9</v>
      </c>
      <c r="B14" s="88">
        <v>36</v>
      </c>
      <c r="C14" s="89" t="str">
        <f t="shared" si="0"/>
        <v>Nguyễn Thị </v>
      </c>
      <c r="D14" s="90" t="str">
        <f t="shared" si="1"/>
        <v>Hoa</v>
      </c>
      <c r="E14" s="91">
        <f t="shared" si="2"/>
        <v>35997</v>
      </c>
      <c r="F14" s="94" t="str">
        <f t="shared" si="3"/>
        <v>KTC</v>
      </c>
      <c r="G14" s="94">
        <f t="shared" si="4"/>
        <v>36</v>
      </c>
      <c r="H14" s="94"/>
      <c r="I14" s="87"/>
      <c r="J14" s="92"/>
      <c r="K14" s="92"/>
    </row>
    <row r="15" spans="1:11" s="93" customFormat="1" ht="23.25" customHeight="1">
      <c r="A15" s="87">
        <v>10</v>
      </c>
      <c r="B15" s="88">
        <v>37</v>
      </c>
      <c r="C15" s="89" t="str">
        <f t="shared" si="0"/>
        <v>Trần Thị Thu </v>
      </c>
      <c r="D15" s="90" t="str">
        <f t="shared" si="1"/>
        <v>Hoài</v>
      </c>
      <c r="E15" s="91">
        <f t="shared" si="2"/>
        <v>36020</v>
      </c>
      <c r="F15" s="94" t="str">
        <f t="shared" si="3"/>
        <v>KTA</v>
      </c>
      <c r="G15" s="94">
        <f t="shared" si="4"/>
        <v>37</v>
      </c>
      <c r="H15" s="94"/>
      <c r="I15" s="87"/>
      <c r="J15" s="92"/>
      <c r="K15" s="92"/>
    </row>
    <row r="16" spans="1:11" s="93" customFormat="1" ht="23.25" customHeight="1">
      <c r="A16" s="87">
        <v>11</v>
      </c>
      <c r="B16" s="88">
        <v>38</v>
      </c>
      <c r="C16" s="89" t="str">
        <f t="shared" si="0"/>
        <v>Hoàng Anh</v>
      </c>
      <c r="D16" s="90" t="str">
        <f t="shared" si="1"/>
        <v>Huy</v>
      </c>
      <c r="E16" s="91">
        <f t="shared" si="2"/>
        <v>36140</v>
      </c>
      <c r="F16" s="94" t="str">
        <f t="shared" si="3"/>
        <v>KTB</v>
      </c>
      <c r="G16" s="94">
        <f t="shared" si="4"/>
        <v>38</v>
      </c>
      <c r="H16" s="94"/>
      <c r="I16" s="87"/>
      <c r="J16" s="92"/>
      <c r="K16" s="92"/>
    </row>
    <row r="17" spans="1:11" s="93" customFormat="1" ht="23.25" customHeight="1">
      <c r="A17" s="87">
        <v>12</v>
      </c>
      <c r="B17" s="88">
        <v>39</v>
      </c>
      <c r="C17" s="89" t="str">
        <f t="shared" si="0"/>
        <v>Dương Thị</v>
      </c>
      <c r="D17" s="90" t="str">
        <f t="shared" si="1"/>
        <v>Hoa</v>
      </c>
      <c r="E17" s="91">
        <f t="shared" si="2"/>
        <v>35453</v>
      </c>
      <c r="F17" s="94" t="str">
        <f t="shared" si="3"/>
        <v>KTC</v>
      </c>
      <c r="G17" s="94">
        <f t="shared" si="4"/>
        <v>39</v>
      </c>
      <c r="H17" s="94"/>
      <c r="I17" s="87"/>
      <c r="J17" s="92"/>
      <c r="K17" s="92"/>
    </row>
    <row r="18" spans="1:11" s="93" customFormat="1" ht="23.25" customHeight="1">
      <c r="A18" s="87">
        <v>13</v>
      </c>
      <c r="B18" s="88">
        <v>40</v>
      </c>
      <c r="C18" s="89" t="str">
        <f t="shared" si="0"/>
        <v>Vũ Thị Diên</v>
      </c>
      <c r="D18" s="90" t="str">
        <f t="shared" si="1"/>
        <v>Hồng</v>
      </c>
      <c r="E18" s="91">
        <f t="shared" si="2"/>
        <v>35573</v>
      </c>
      <c r="F18" s="94" t="str">
        <f t="shared" si="3"/>
        <v>KTA</v>
      </c>
      <c r="G18" s="94">
        <f t="shared" si="4"/>
        <v>40</v>
      </c>
      <c r="H18" s="94"/>
      <c r="I18" s="87"/>
      <c r="J18" s="92"/>
      <c r="K18" s="92"/>
    </row>
    <row r="19" spans="1:11" s="93" customFormat="1" ht="23.25" customHeight="1">
      <c r="A19" s="87">
        <v>14</v>
      </c>
      <c r="B19" s="88">
        <v>41</v>
      </c>
      <c r="C19" s="89" t="str">
        <f t="shared" si="0"/>
        <v>Nguyễn Thu </v>
      </c>
      <c r="D19" s="90" t="str">
        <f t="shared" si="1"/>
        <v>Huyền</v>
      </c>
      <c r="E19" s="91">
        <f t="shared" si="2"/>
        <v>35858</v>
      </c>
      <c r="F19" s="94" t="str">
        <f t="shared" si="3"/>
        <v>KTB</v>
      </c>
      <c r="G19" s="94">
        <f t="shared" si="4"/>
        <v>41</v>
      </c>
      <c r="H19" s="94"/>
      <c r="I19" s="87"/>
      <c r="J19" s="92"/>
      <c r="K19" s="92"/>
    </row>
    <row r="20" spans="1:11" s="93" customFormat="1" ht="23.25" customHeight="1">
      <c r="A20" s="87">
        <v>15</v>
      </c>
      <c r="B20" s="88">
        <v>42</v>
      </c>
      <c r="C20" s="89" t="str">
        <f t="shared" si="0"/>
        <v>Nguyễn Thị</v>
      </c>
      <c r="D20" s="90" t="str">
        <f t="shared" si="1"/>
        <v>Khơi</v>
      </c>
      <c r="E20" s="91">
        <f t="shared" si="2"/>
        <v>36146</v>
      </c>
      <c r="F20" s="94" t="str">
        <f t="shared" si="3"/>
        <v>KTC</v>
      </c>
      <c r="G20" s="94">
        <f t="shared" si="4"/>
        <v>42</v>
      </c>
      <c r="H20" s="94"/>
      <c r="I20" s="87"/>
      <c r="J20" s="92"/>
      <c r="K20" s="92"/>
    </row>
    <row r="21" spans="1:11" s="93" customFormat="1" ht="23.25" customHeight="1">
      <c r="A21" s="87">
        <v>16</v>
      </c>
      <c r="B21" s="88">
        <v>43</v>
      </c>
      <c r="C21" s="89" t="str">
        <f t="shared" si="0"/>
        <v>Nguyễn Thị</v>
      </c>
      <c r="D21" s="90" t="str">
        <f t="shared" si="1"/>
        <v>Huệ</v>
      </c>
      <c r="E21" s="91">
        <f t="shared" si="2"/>
        <v>35813</v>
      </c>
      <c r="F21" s="94" t="str">
        <f t="shared" si="3"/>
        <v>KTA</v>
      </c>
      <c r="G21" s="94">
        <f t="shared" si="4"/>
        <v>43</v>
      </c>
      <c r="H21" s="94"/>
      <c r="I21" s="87"/>
      <c r="J21" s="92"/>
      <c r="K21" s="92"/>
    </row>
    <row r="22" spans="1:11" s="93" customFormat="1" ht="23.25" customHeight="1">
      <c r="A22" s="87">
        <v>17</v>
      </c>
      <c r="B22" s="88">
        <v>44</v>
      </c>
      <c r="C22" s="89" t="str">
        <f t="shared" si="0"/>
        <v>Nguyễn Việt</v>
      </c>
      <c r="D22" s="90" t="str">
        <f>VLOOKUP(B22,data,3,0)</f>
        <v>Hưng</v>
      </c>
      <c r="E22" s="91">
        <f>VLOOKUP(B22,data,4,0)</f>
        <v>34813</v>
      </c>
      <c r="F22" s="94" t="str">
        <f>VLOOKUP(B22,data,5,0)</f>
        <v>KTB</v>
      </c>
      <c r="G22" s="94">
        <f t="shared" si="4"/>
        <v>44</v>
      </c>
      <c r="H22" s="94"/>
      <c r="I22" s="87"/>
      <c r="J22" s="92"/>
      <c r="K22" s="92"/>
    </row>
    <row r="23" spans="1:11" s="93" customFormat="1" ht="23.25" customHeight="1">
      <c r="A23" s="87">
        <v>18</v>
      </c>
      <c r="B23" s="88">
        <v>45</v>
      </c>
      <c r="C23" s="89" t="str">
        <f t="shared" si="0"/>
        <v>Nguyễn Ngọc </v>
      </c>
      <c r="D23" s="90" t="str">
        <f>VLOOKUP(B23,data,3,0)</f>
        <v>Linh</v>
      </c>
      <c r="E23" s="91">
        <f>VLOOKUP(B23,data,4,0)</f>
        <v>35940</v>
      </c>
      <c r="F23" s="94" t="str">
        <f>VLOOKUP(B23,data,5,0)</f>
        <v>KTC</v>
      </c>
      <c r="G23" s="94">
        <f t="shared" si="4"/>
        <v>45</v>
      </c>
      <c r="H23" s="94"/>
      <c r="I23" s="87"/>
      <c r="J23" s="92"/>
      <c r="K23" s="92"/>
    </row>
    <row r="24" spans="1:11" s="93" customFormat="1" ht="23.25" customHeight="1">
      <c r="A24" s="87">
        <v>19</v>
      </c>
      <c r="B24" s="88">
        <v>46</v>
      </c>
      <c r="C24" s="89" t="str">
        <f t="shared" si="0"/>
        <v>Lê Thị </v>
      </c>
      <c r="D24" s="90" t="str">
        <f>VLOOKUP(B24,data,3,0)</f>
        <v>Huyền</v>
      </c>
      <c r="E24" s="91">
        <f>VLOOKUP(B24,data,4,0)</f>
        <v>35645</v>
      </c>
      <c r="F24" s="94" t="str">
        <f>VLOOKUP(B24,data,5,0)</f>
        <v>KTA</v>
      </c>
      <c r="G24" s="94">
        <f t="shared" si="4"/>
        <v>46</v>
      </c>
      <c r="H24" s="94"/>
      <c r="I24" s="87"/>
      <c r="J24" s="92"/>
      <c r="K24" s="92"/>
    </row>
    <row r="25" spans="1:11" s="93" customFormat="1" ht="23.25" customHeight="1">
      <c r="A25" s="87">
        <v>20</v>
      </c>
      <c r="B25" s="88">
        <v>47</v>
      </c>
      <c r="C25" s="89" t="str">
        <f t="shared" si="0"/>
        <v>Vũ Thị Thu </v>
      </c>
      <c r="D25" s="90" t="str">
        <f>VLOOKUP(B25,data,3,0)</f>
        <v>Hường</v>
      </c>
      <c r="E25" s="91">
        <f>VLOOKUP(B25,data,4,0)</f>
        <v>35975</v>
      </c>
      <c r="F25" s="94" t="str">
        <f>VLOOKUP(B25,data,5,0)</f>
        <v>KTB</v>
      </c>
      <c r="G25" s="94">
        <f t="shared" si="4"/>
        <v>47</v>
      </c>
      <c r="H25" s="94"/>
      <c r="I25" s="87"/>
      <c r="J25" s="92"/>
      <c r="K25" s="92"/>
    </row>
    <row r="26" spans="1:11" s="93" customFormat="1" ht="23.25" customHeight="1">
      <c r="A26" s="87">
        <v>21</v>
      </c>
      <c r="B26" s="88">
        <v>48</v>
      </c>
      <c r="C26" s="89" t="str">
        <f>VLOOKUP(B26,data,2,0)</f>
        <v>Nguyễn Thị</v>
      </c>
      <c r="D26" s="90" t="str">
        <f>VLOOKUP(B26,data,3,0)</f>
        <v>Linh</v>
      </c>
      <c r="E26" s="91">
        <f>VLOOKUP(B26,data,4,0)</f>
        <v>35860</v>
      </c>
      <c r="F26" s="94" t="str">
        <f>VLOOKUP(B26,data,5,0)</f>
        <v>KTC</v>
      </c>
      <c r="G26" s="94"/>
      <c r="H26" s="94"/>
      <c r="I26" s="87"/>
      <c r="J26" s="92"/>
      <c r="K26" s="92"/>
    </row>
    <row r="27" spans="1:11" s="93" customFormat="1" ht="23.25" customHeight="1">
      <c r="A27" s="87">
        <v>22</v>
      </c>
      <c r="B27" s="88">
        <v>49</v>
      </c>
      <c r="C27" s="89" t="str">
        <f>VLOOKUP(B27,data,2,0)</f>
        <v>Nguyễn Thị Ngọc</v>
      </c>
      <c r="D27" s="90" t="str">
        <f aca="true" t="shared" si="5" ref="D27:D38">VLOOKUP(B27,data,3,0)</f>
        <v>Huyền</v>
      </c>
      <c r="E27" s="91">
        <f aca="true" t="shared" si="6" ref="E27:E38">VLOOKUP(B27,data,4,0)</f>
        <v>36003</v>
      </c>
      <c r="F27" s="94" t="str">
        <f aca="true" t="shared" si="7" ref="F27:F38">VLOOKUP(B27,data,5,0)</f>
        <v>KTA</v>
      </c>
      <c r="G27" s="94"/>
      <c r="H27" s="94"/>
      <c r="I27" s="87"/>
      <c r="J27" s="92"/>
      <c r="K27" s="92"/>
    </row>
    <row r="28" spans="1:11" s="93" customFormat="1" ht="23.25" customHeight="1">
      <c r="A28" s="87">
        <v>23</v>
      </c>
      <c r="B28" s="88">
        <v>50</v>
      </c>
      <c r="C28" s="89" t="str">
        <f aca="true" t="shared" si="8" ref="C28:C38">VLOOKUP(B28,data,2,0)</f>
        <v>Trần Thị Lan</v>
      </c>
      <c r="D28" s="90" t="str">
        <f t="shared" si="5"/>
        <v>Hường</v>
      </c>
      <c r="E28" s="91">
        <f t="shared" si="6"/>
        <v>36115</v>
      </c>
      <c r="F28" s="94" t="str">
        <f t="shared" si="7"/>
        <v>KTB</v>
      </c>
      <c r="G28" s="94"/>
      <c r="H28" s="94"/>
      <c r="I28" s="87"/>
      <c r="J28" s="92"/>
      <c r="K28" s="92"/>
    </row>
    <row r="29" spans="1:11" s="93" customFormat="1" ht="23.25" customHeight="1">
      <c r="A29" s="87">
        <v>24</v>
      </c>
      <c r="B29" s="88">
        <v>51</v>
      </c>
      <c r="C29" s="89" t="str">
        <f t="shared" si="8"/>
        <v>Nguyễn Thị </v>
      </c>
      <c r="D29" s="90" t="str">
        <f t="shared" si="5"/>
        <v>Mơ</v>
      </c>
      <c r="E29" s="91">
        <f t="shared" si="6"/>
        <v>34592</v>
      </c>
      <c r="F29" s="94" t="str">
        <f t="shared" si="7"/>
        <v>KTC</v>
      </c>
      <c r="G29" s="94"/>
      <c r="H29" s="94"/>
      <c r="I29" s="87"/>
      <c r="J29" s="92"/>
      <c r="K29" s="92"/>
    </row>
    <row r="30" spans="1:11" s="93" customFormat="1" ht="23.25" customHeight="1">
      <c r="A30" s="87">
        <v>25</v>
      </c>
      <c r="B30" s="88">
        <v>52</v>
      </c>
      <c r="C30" s="89" t="str">
        <f>VLOOKUP(B30,data,2,0)</f>
        <v>Đặng Thị</v>
      </c>
      <c r="D30" s="90" t="str">
        <f>VLOOKUP(B30,data,3,0)</f>
        <v>Huyền</v>
      </c>
      <c r="E30" s="91">
        <f>VLOOKUP(B30,data,4,0)</f>
        <v>35784</v>
      </c>
      <c r="F30" s="94" t="str">
        <f>VLOOKUP(B30,data,5,0)</f>
        <v>KTA</v>
      </c>
      <c r="G30" s="94"/>
      <c r="H30" s="94"/>
      <c r="I30" s="87"/>
      <c r="J30" s="92"/>
      <c r="K30" s="92"/>
    </row>
    <row r="31" spans="1:11" s="93" customFormat="1" ht="23.25" customHeight="1">
      <c r="A31" s="87">
        <v>26</v>
      </c>
      <c r="B31" s="88">
        <v>53</v>
      </c>
      <c r="C31" s="89" t="str">
        <f>VLOOKUP(B31,data,2,0)</f>
        <v>Lương Thị Nga</v>
      </c>
      <c r="D31" s="90" t="str">
        <f>VLOOKUP(B31,data,3,0)</f>
        <v>Linh</v>
      </c>
      <c r="E31" s="91">
        <f>VLOOKUP(B31,data,4,0)</f>
        <v>35742</v>
      </c>
      <c r="F31" s="94" t="str">
        <f>VLOOKUP(B31,data,5,0)</f>
        <v>KTB</v>
      </c>
      <c r="G31" s="94"/>
      <c r="H31" s="94"/>
      <c r="I31" s="87"/>
      <c r="J31" s="92"/>
      <c r="K31" s="92"/>
    </row>
    <row r="32" spans="1:11" s="93" customFormat="1" ht="23.25" customHeight="1">
      <c r="A32" s="87">
        <v>27</v>
      </c>
      <c r="B32" s="88">
        <v>54</v>
      </c>
      <c r="C32" s="89" t="str">
        <f>VLOOKUP(B32,data,2,0)</f>
        <v>Đỗ Thị </v>
      </c>
      <c r="D32" s="90" t="str">
        <f>VLOOKUP(B32,data,3,0)</f>
        <v>Nguyên</v>
      </c>
      <c r="E32" s="91">
        <f>VLOOKUP(B32,data,4,0)</f>
        <v>35924</v>
      </c>
      <c r="F32" s="94" t="str">
        <f>VLOOKUP(B32,data,5,0)</f>
        <v>KTC</v>
      </c>
      <c r="G32" s="94"/>
      <c r="H32" s="94"/>
      <c r="I32" s="87"/>
      <c r="J32" s="92"/>
      <c r="K32" s="92"/>
    </row>
    <row r="33" spans="1:11" s="93" customFormat="1" ht="23.25" customHeight="1">
      <c r="A33" s="87">
        <v>28</v>
      </c>
      <c r="B33" s="88"/>
      <c r="C33" s="89"/>
      <c r="D33" s="90"/>
      <c r="E33" s="91"/>
      <c r="F33" s="94"/>
      <c r="G33" s="94"/>
      <c r="H33" s="94"/>
      <c r="I33" s="87"/>
      <c r="J33" s="92"/>
      <c r="K33" s="92"/>
    </row>
    <row r="34" spans="1:11" s="93" customFormat="1" ht="20.25" customHeight="1" hidden="1">
      <c r="A34" s="87">
        <v>29</v>
      </c>
      <c r="B34" s="88">
        <v>56</v>
      </c>
      <c r="C34" s="89" t="str">
        <f t="shared" si="8"/>
        <v>Nguyễn Thị Ngọc</v>
      </c>
      <c r="D34" s="90" t="str">
        <f t="shared" si="5"/>
        <v>Linh</v>
      </c>
      <c r="E34" s="91">
        <f t="shared" si="6"/>
        <v>35823</v>
      </c>
      <c r="F34" s="94" t="str">
        <f t="shared" si="7"/>
        <v>KTB</v>
      </c>
      <c r="G34" s="94"/>
      <c r="H34" s="94"/>
      <c r="I34" s="87"/>
      <c r="J34" s="92"/>
      <c r="K34" s="92"/>
    </row>
    <row r="35" spans="1:11" s="93" customFormat="1" ht="20.25" customHeight="1" hidden="1">
      <c r="A35" s="87">
        <v>30</v>
      </c>
      <c r="B35" s="88">
        <v>57</v>
      </c>
      <c r="C35" s="89" t="str">
        <f t="shared" si="8"/>
        <v>Nguyễn Thị </v>
      </c>
      <c r="D35" s="90" t="str">
        <f t="shared" si="5"/>
        <v>Nguyệt</v>
      </c>
      <c r="E35" s="91">
        <f t="shared" si="6"/>
        <v>35979</v>
      </c>
      <c r="F35" s="94" t="str">
        <f t="shared" si="7"/>
        <v>KTC</v>
      </c>
      <c r="G35" s="94"/>
      <c r="H35" s="94"/>
      <c r="I35" s="87"/>
      <c r="J35" s="92"/>
      <c r="K35" s="92"/>
    </row>
    <row r="36" spans="1:11" s="93" customFormat="1" ht="20.25" customHeight="1" hidden="1">
      <c r="A36" s="87">
        <v>31</v>
      </c>
      <c r="B36" s="88">
        <v>58</v>
      </c>
      <c r="C36" s="89" t="str">
        <f t="shared" si="8"/>
        <v>Dương Thị</v>
      </c>
      <c r="D36" s="90" t="str">
        <f t="shared" si="5"/>
        <v>Hương</v>
      </c>
      <c r="E36" s="91">
        <f t="shared" si="6"/>
        <v>36115</v>
      </c>
      <c r="F36" s="94" t="str">
        <f t="shared" si="7"/>
        <v>KTA</v>
      </c>
      <c r="G36" s="94">
        <f t="shared" si="4"/>
        <v>58</v>
      </c>
      <c r="H36" s="94"/>
      <c r="I36" s="87"/>
      <c r="J36" s="92"/>
      <c r="K36" s="92"/>
    </row>
    <row r="37" spans="1:11" s="93" customFormat="1" ht="20.25" customHeight="1" hidden="1">
      <c r="A37" s="87">
        <v>32</v>
      </c>
      <c r="B37" s="88">
        <v>59</v>
      </c>
      <c r="C37" s="89" t="str">
        <f t="shared" si="8"/>
        <v>Ngô Phương </v>
      </c>
      <c r="D37" s="90" t="str">
        <f t="shared" si="5"/>
        <v>Loan</v>
      </c>
      <c r="E37" s="91">
        <f t="shared" si="6"/>
        <v>36117</v>
      </c>
      <c r="F37" s="94" t="str">
        <f t="shared" si="7"/>
        <v>KTB</v>
      </c>
      <c r="G37" s="94"/>
      <c r="H37" s="94"/>
      <c r="I37" s="87"/>
      <c r="J37" s="92"/>
      <c r="K37" s="92"/>
    </row>
    <row r="38" spans="1:11" s="93" customFormat="1" ht="20.25" customHeight="1" hidden="1">
      <c r="A38" s="87">
        <v>33</v>
      </c>
      <c r="B38" s="88">
        <v>60</v>
      </c>
      <c r="C38" s="89" t="str">
        <f t="shared" si="8"/>
        <v>Nguyễn Thị</v>
      </c>
      <c r="D38" s="90" t="str">
        <f t="shared" si="5"/>
        <v>Nhàn</v>
      </c>
      <c r="E38" s="91">
        <f t="shared" si="6"/>
        <v>36090</v>
      </c>
      <c r="F38" s="94" t="str">
        <f t="shared" si="7"/>
        <v>KTC</v>
      </c>
      <c r="G38" s="94">
        <f t="shared" si="4"/>
        <v>60</v>
      </c>
      <c r="H38" s="94"/>
      <c r="I38" s="87"/>
      <c r="J38" s="92"/>
      <c r="K38" s="92"/>
    </row>
    <row r="39" s="93" customFormat="1" ht="4.5" customHeight="1"/>
    <row r="40" spans="1:10" s="93" customFormat="1" ht="15">
      <c r="A40" s="93" t="s">
        <v>10</v>
      </c>
      <c r="E40" s="95" t="s">
        <v>205</v>
      </c>
      <c r="J40" s="95" t="s">
        <v>207</v>
      </c>
    </row>
    <row r="41" spans="1:10" s="93" customFormat="1" ht="14.25">
      <c r="A41" s="93" t="s">
        <v>11</v>
      </c>
      <c r="E41" s="96" t="s">
        <v>206</v>
      </c>
      <c r="J41" s="96" t="s">
        <v>206</v>
      </c>
    </row>
    <row r="42" s="93" customFormat="1" ht="22.5" customHeight="1"/>
    <row r="43" s="93" customFormat="1" ht="22.5" customHeight="1"/>
    <row r="44" s="93" customFormat="1" ht="22.5" customHeight="1"/>
    <row r="45" s="93" customFormat="1" ht="3.75" customHeight="1"/>
    <row r="46" s="93" customFormat="1" ht="14.25"/>
  </sheetData>
  <sheetProtection/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9">
      <selection activeCell="B33" sqref="B33:F33"/>
    </sheetView>
  </sheetViews>
  <sheetFormatPr defaultColWidth="8" defaultRowHeight="15"/>
  <cols>
    <col min="1" max="1" width="3.296875" style="10" customWidth="1"/>
    <col min="2" max="2" width="5.8984375" style="10" customWidth="1"/>
    <col min="3" max="3" width="15.8984375" style="10" customWidth="1"/>
    <col min="4" max="5" width="7.796875" style="10" customWidth="1"/>
    <col min="6" max="6" width="4.8984375" style="10" customWidth="1"/>
    <col min="7" max="7" width="8.59765625" style="10" hidden="1" customWidth="1"/>
    <col min="8" max="8" width="5.09765625" style="10" customWidth="1"/>
    <col min="9" max="9" width="10.796875" style="10" customWidth="1"/>
    <col min="10" max="10" width="8.796875" style="10" customWidth="1"/>
    <col min="11" max="11" width="10.09765625" style="10" customWidth="1"/>
    <col min="12" max="16384" width="8" style="10" customWidth="1"/>
  </cols>
  <sheetData>
    <row r="1" spans="1:11" s="8" customFormat="1" ht="24">
      <c r="A1" s="14" t="s">
        <v>224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" customFormat="1" ht="15.75">
      <c r="A2" s="9" t="s">
        <v>226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93" customFormat="1" ht="18.75" customHeight="1">
      <c r="A3" s="103" t="s">
        <v>227</v>
      </c>
      <c r="B3" s="103"/>
      <c r="C3" s="103"/>
      <c r="D3" s="104"/>
      <c r="E3" s="103"/>
      <c r="F3" s="103"/>
      <c r="G3" s="103"/>
      <c r="H3" s="103"/>
      <c r="I3" s="93" t="s">
        <v>199</v>
      </c>
      <c r="J3" s="105" t="s">
        <v>195</v>
      </c>
      <c r="K3" s="95"/>
    </row>
    <row r="4" s="93" customFormat="1" ht="1.5" customHeight="1">
      <c r="D4" s="95"/>
    </row>
    <row r="5" spans="1:11" s="109" customFormat="1" ht="30" customHeight="1">
      <c r="A5" s="106" t="s">
        <v>13</v>
      </c>
      <c r="B5" s="106" t="s">
        <v>3</v>
      </c>
      <c r="C5" s="107" t="s">
        <v>204</v>
      </c>
      <c r="D5" s="108" t="s">
        <v>5</v>
      </c>
      <c r="E5" s="106" t="s">
        <v>8</v>
      </c>
      <c r="F5" s="106" t="s">
        <v>7</v>
      </c>
      <c r="G5" s="106" t="s">
        <v>18</v>
      </c>
      <c r="H5" s="106" t="s">
        <v>203</v>
      </c>
      <c r="I5" s="106" t="s">
        <v>200</v>
      </c>
      <c r="J5" s="106" t="s">
        <v>201</v>
      </c>
      <c r="K5" s="106" t="s">
        <v>202</v>
      </c>
    </row>
    <row r="6" spans="1:11" s="93" customFormat="1" ht="23.25" customHeight="1">
      <c r="A6" s="87">
        <v>1</v>
      </c>
      <c r="B6" s="88">
        <v>55</v>
      </c>
      <c r="C6" s="89" t="str">
        <f aca="true" t="shared" si="0" ref="C6:C25">VLOOKUP(B6,data,2,0)</f>
        <v>Đặng Thu</v>
      </c>
      <c r="D6" s="90" t="str">
        <f aca="true" t="shared" si="1" ref="D6:D21">VLOOKUP(B6,data,3,0)</f>
        <v>Huyền</v>
      </c>
      <c r="E6" s="91">
        <f aca="true" t="shared" si="2" ref="E6:E21">VLOOKUP(B6,data,4,0)</f>
        <v>35684</v>
      </c>
      <c r="F6" s="87" t="str">
        <f aca="true" t="shared" si="3" ref="F6:F21">VLOOKUP(B6,data,5,0)</f>
        <v>KTA</v>
      </c>
      <c r="G6" s="87">
        <f aca="true" t="shared" si="4" ref="G6:G38">VLOOKUP(B6,data,6,0)</f>
        <v>55</v>
      </c>
      <c r="H6" s="87"/>
      <c r="I6" s="87"/>
      <c r="J6" s="92"/>
      <c r="K6" s="92"/>
    </row>
    <row r="7" spans="1:11" s="93" customFormat="1" ht="23.25" customHeight="1">
      <c r="A7" s="87">
        <v>2</v>
      </c>
      <c r="B7" s="88">
        <v>56</v>
      </c>
      <c r="C7" s="89" t="str">
        <f t="shared" si="0"/>
        <v>Nguyễn Thị Ngọc</v>
      </c>
      <c r="D7" s="90" t="str">
        <f t="shared" si="1"/>
        <v>Linh</v>
      </c>
      <c r="E7" s="91">
        <f t="shared" si="2"/>
        <v>35823</v>
      </c>
      <c r="F7" s="94" t="str">
        <f t="shared" si="3"/>
        <v>KTB</v>
      </c>
      <c r="G7" s="94">
        <f t="shared" si="4"/>
        <v>56</v>
      </c>
      <c r="H7" s="94"/>
      <c r="I7" s="87"/>
      <c r="J7" s="92"/>
      <c r="K7" s="92"/>
    </row>
    <row r="8" spans="1:11" s="93" customFormat="1" ht="23.25" customHeight="1">
      <c r="A8" s="87">
        <v>3</v>
      </c>
      <c r="B8" s="88">
        <v>57</v>
      </c>
      <c r="C8" s="89" t="str">
        <f t="shared" si="0"/>
        <v>Nguyễn Thị </v>
      </c>
      <c r="D8" s="90" t="str">
        <f t="shared" si="1"/>
        <v>Nguyệt</v>
      </c>
      <c r="E8" s="91">
        <f t="shared" si="2"/>
        <v>35979</v>
      </c>
      <c r="F8" s="94" t="str">
        <f t="shared" si="3"/>
        <v>KTC</v>
      </c>
      <c r="G8" s="94">
        <f t="shared" si="4"/>
        <v>57</v>
      </c>
      <c r="H8" s="94"/>
      <c r="I8" s="87"/>
      <c r="J8" s="92"/>
      <c r="K8" s="92"/>
    </row>
    <row r="9" spans="1:11" s="93" customFormat="1" ht="23.25" customHeight="1">
      <c r="A9" s="87">
        <v>4</v>
      </c>
      <c r="B9" s="88">
        <v>58</v>
      </c>
      <c r="C9" s="89" t="str">
        <f t="shared" si="0"/>
        <v>Dương Thị</v>
      </c>
      <c r="D9" s="90" t="str">
        <f t="shared" si="1"/>
        <v>Hương</v>
      </c>
      <c r="E9" s="91">
        <f t="shared" si="2"/>
        <v>36115</v>
      </c>
      <c r="F9" s="94" t="str">
        <f t="shared" si="3"/>
        <v>KTA</v>
      </c>
      <c r="G9" s="94">
        <f t="shared" si="4"/>
        <v>58</v>
      </c>
      <c r="H9" s="94"/>
      <c r="I9" s="87"/>
      <c r="J9" s="92"/>
      <c r="K9" s="92"/>
    </row>
    <row r="10" spans="1:11" s="93" customFormat="1" ht="23.25" customHeight="1">
      <c r="A10" s="87">
        <v>5</v>
      </c>
      <c r="B10" s="88">
        <v>59</v>
      </c>
      <c r="C10" s="89" t="str">
        <f t="shared" si="0"/>
        <v>Ngô Phương </v>
      </c>
      <c r="D10" s="90" t="str">
        <f t="shared" si="1"/>
        <v>Loan</v>
      </c>
      <c r="E10" s="91">
        <f t="shared" si="2"/>
        <v>36117</v>
      </c>
      <c r="F10" s="94" t="str">
        <f t="shared" si="3"/>
        <v>KTB</v>
      </c>
      <c r="G10" s="94">
        <f t="shared" si="4"/>
        <v>59</v>
      </c>
      <c r="H10" s="94"/>
      <c r="I10" s="87"/>
      <c r="J10" s="92"/>
      <c r="K10" s="92"/>
    </row>
    <row r="11" spans="1:11" s="93" customFormat="1" ht="23.25" customHeight="1">
      <c r="A11" s="87">
        <v>6</v>
      </c>
      <c r="B11" s="88">
        <v>60</v>
      </c>
      <c r="C11" s="89" t="str">
        <f t="shared" si="0"/>
        <v>Nguyễn Thị</v>
      </c>
      <c r="D11" s="90" t="str">
        <f t="shared" si="1"/>
        <v>Nhàn</v>
      </c>
      <c r="E11" s="91">
        <f t="shared" si="2"/>
        <v>36090</v>
      </c>
      <c r="F11" s="94" t="str">
        <f t="shared" si="3"/>
        <v>KTC</v>
      </c>
      <c r="G11" s="94">
        <f t="shared" si="4"/>
        <v>60</v>
      </c>
      <c r="H11" s="94"/>
      <c r="I11" s="87"/>
      <c r="J11" s="92"/>
      <c r="K11" s="92"/>
    </row>
    <row r="12" spans="1:11" s="93" customFormat="1" ht="23.25" customHeight="1">
      <c r="A12" s="87">
        <v>7</v>
      </c>
      <c r="B12" s="88">
        <v>61</v>
      </c>
      <c r="C12" s="89" t="str">
        <f t="shared" si="0"/>
        <v>Đỗ Ngọc </v>
      </c>
      <c r="D12" s="90" t="str">
        <f t="shared" si="1"/>
        <v>Hường</v>
      </c>
      <c r="E12" s="91">
        <f t="shared" si="2"/>
        <v>36018</v>
      </c>
      <c r="F12" s="94" t="str">
        <f t="shared" si="3"/>
        <v>KTA</v>
      </c>
      <c r="G12" s="94">
        <f t="shared" si="4"/>
        <v>61</v>
      </c>
      <c r="H12" s="94"/>
      <c r="I12" s="87"/>
      <c r="J12" s="92"/>
      <c r="K12" s="92"/>
    </row>
    <row r="13" spans="1:11" s="93" customFormat="1" ht="23.25" customHeight="1">
      <c r="A13" s="87">
        <v>8</v>
      </c>
      <c r="B13" s="88">
        <v>62</v>
      </c>
      <c r="C13" s="89" t="str">
        <f t="shared" si="0"/>
        <v>Đặng Hồng</v>
      </c>
      <c r="D13" s="90" t="str">
        <f t="shared" si="1"/>
        <v>Luyến</v>
      </c>
      <c r="E13" s="91">
        <f t="shared" si="2"/>
        <v>35887</v>
      </c>
      <c r="F13" s="94" t="str">
        <f t="shared" si="3"/>
        <v>KTB</v>
      </c>
      <c r="G13" s="94">
        <f t="shared" si="4"/>
        <v>62</v>
      </c>
      <c r="H13" s="94"/>
      <c r="I13" s="87"/>
      <c r="J13" s="92"/>
      <c r="K13" s="92"/>
    </row>
    <row r="14" spans="1:11" s="93" customFormat="1" ht="23.25" customHeight="1">
      <c r="A14" s="87">
        <v>9</v>
      </c>
      <c r="B14" s="88">
        <v>63</v>
      </c>
      <c r="C14" s="89" t="str">
        <f t="shared" si="0"/>
        <v>Ngô Thị </v>
      </c>
      <c r="D14" s="90" t="str">
        <f t="shared" si="1"/>
        <v>Hường</v>
      </c>
      <c r="E14" s="91">
        <f t="shared" si="2"/>
        <v>35953</v>
      </c>
      <c r="F14" s="94" t="str">
        <f t="shared" si="3"/>
        <v>KTA</v>
      </c>
      <c r="G14" s="94">
        <f t="shared" si="4"/>
        <v>63</v>
      </c>
      <c r="H14" s="94"/>
      <c r="I14" s="87"/>
      <c r="J14" s="92"/>
      <c r="K14" s="92"/>
    </row>
    <row r="15" spans="1:11" s="93" customFormat="1" ht="23.25" customHeight="1">
      <c r="A15" s="87">
        <v>10</v>
      </c>
      <c r="B15" s="88">
        <v>64</v>
      </c>
      <c r="C15" s="89" t="str">
        <f t="shared" si="0"/>
        <v>Nguyễn Thị</v>
      </c>
      <c r="D15" s="90" t="str">
        <f t="shared" si="1"/>
        <v>Mai</v>
      </c>
      <c r="E15" s="91">
        <f t="shared" si="2"/>
        <v>35848</v>
      </c>
      <c r="F15" s="94" t="str">
        <f t="shared" si="3"/>
        <v>KTB</v>
      </c>
      <c r="G15" s="94">
        <f t="shared" si="4"/>
        <v>64</v>
      </c>
      <c r="H15" s="94"/>
      <c r="I15" s="87"/>
      <c r="J15" s="92"/>
      <c r="K15" s="92"/>
    </row>
    <row r="16" spans="1:11" s="93" customFormat="1" ht="23.25" customHeight="1">
      <c r="A16" s="87">
        <v>11</v>
      </c>
      <c r="B16" s="88">
        <v>65</v>
      </c>
      <c r="C16" s="89" t="str">
        <f t="shared" si="0"/>
        <v>Nguyễn Minh</v>
      </c>
      <c r="D16" s="90" t="str">
        <f t="shared" si="1"/>
        <v>Quí</v>
      </c>
      <c r="E16" s="91">
        <f t="shared" si="2"/>
        <v>35864</v>
      </c>
      <c r="F16" s="94" t="str">
        <f t="shared" si="3"/>
        <v>KTC</v>
      </c>
      <c r="G16" s="94">
        <f t="shared" si="4"/>
        <v>65</v>
      </c>
      <c r="H16" s="94"/>
      <c r="I16" s="87"/>
      <c r="J16" s="92"/>
      <c r="K16" s="92"/>
    </row>
    <row r="17" spans="1:11" s="93" customFormat="1" ht="23.25" customHeight="1">
      <c r="A17" s="87">
        <v>12</v>
      </c>
      <c r="B17" s="88">
        <v>66</v>
      </c>
      <c r="C17" s="89" t="str">
        <f t="shared" si="0"/>
        <v>Nguyễn Doãn Trà</v>
      </c>
      <c r="D17" s="90" t="str">
        <f t="shared" si="1"/>
        <v>Lam</v>
      </c>
      <c r="E17" s="91">
        <f t="shared" si="2"/>
        <v>36044</v>
      </c>
      <c r="F17" s="94" t="str">
        <f t="shared" si="3"/>
        <v>KTA</v>
      </c>
      <c r="G17" s="94">
        <f t="shared" si="4"/>
        <v>66</v>
      </c>
      <c r="H17" s="94"/>
      <c r="I17" s="87"/>
      <c r="J17" s="92"/>
      <c r="K17" s="92"/>
    </row>
    <row r="18" spans="1:11" s="93" customFormat="1" ht="23.25" customHeight="1">
      <c r="A18" s="87">
        <v>13</v>
      </c>
      <c r="B18" s="88">
        <v>67</v>
      </c>
      <c r="C18" s="89" t="str">
        <f t="shared" si="0"/>
        <v>Nguyễn Thị </v>
      </c>
      <c r="D18" s="90" t="str">
        <f t="shared" si="1"/>
        <v>Thảo</v>
      </c>
      <c r="E18" s="91">
        <f t="shared" si="2"/>
        <v>35752</v>
      </c>
      <c r="F18" s="94" t="str">
        <f t="shared" si="3"/>
        <v>KTC</v>
      </c>
      <c r="G18" s="94">
        <f t="shared" si="4"/>
        <v>67</v>
      </c>
      <c r="H18" s="94"/>
      <c r="I18" s="87"/>
      <c r="J18" s="92"/>
      <c r="K18" s="92"/>
    </row>
    <row r="19" spans="1:11" s="93" customFormat="1" ht="23.25" customHeight="1">
      <c r="A19" s="87">
        <v>14</v>
      </c>
      <c r="B19" s="88">
        <v>68</v>
      </c>
      <c r="C19" s="89" t="str">
        <f t="shared" si="0"/>
        <v>Đỗ Thị </v>
      </c>
      <c r="D19" s="90" t="str">
        <f t="shared" si="1"/>
        <v>Lành</v>
      </c>
      <c r="E19" s="91">
        <f t="shared" si="2"/>
        <v>36106</v>
      </c>
      <c r="F19" s="94" t="str">
        <f t="shared" si="3"/>
        <v>KTA</v>
      </c>
      <c r="G19" s="94">
        <f t="shared" si="4"/>
        <v>68</v>
      </c>
      <c r="H19" s="94"/>
      <c r="I19" s="87"/>
      <c r="J19" s="92"/>
      <c r="K19" s="92"/>
    </row>
    <row r="20" spans="1:11" s="93" customFormat="1" ht="23.25" customHeight="1">
      <c r="A20" s="87">
        <v>15</v>
      </c>
      <c r="B20" s="88">
        <v>69</v>
      </c>
      <c r="C20" s="89" t="str">
        <f t="shared" si="0"/>
        <v>Lê Bình </v>
      </c>
      <c r="D20" s="90" t="str">
        <f t="shared" si="1"/>
        <v>Minh</v>
      </c>
      <c r="E20" s="91">
        <f t="shared" si="2"/>
        <v>36025</v>
      </c>
      <c r="F20" s="94" t="str">
        <f t="shared" si="3"/>
        <v>KTB</v>
      </c>
      <c r="G20" s="94">
        <f t="shared" si="4"/>
        <v>69</v>
      </c>
      <c r="H20" s="94"/>
      <c r="I20" s="87"/>
      <c r="J20" s="92"/>
      <c r="K20" s="92"/>
    </row>
    <row r="21" spans="1:11" s="93" customFormat="1" ht="23.25" customHeight="1">
      <c r="A21" s="87">
        <v>16</v>
      </c>
      <c r="B21" s="88">
        <v>70</v>
      </c>
      <c r="C21" s="89" t="str">
        <f t="shared" si="0"/>
        <v>Phạm Thị </v>
      </c>
      <c r="D21" s="90" t="str">
        <f t="shared" si="1"/>
        <v>Thảo</v>
      </c>
      <c r="E21" s="91">
        <f t="shared" si="2"/>
        <v>36080</v>
      </c>
      <c r="F21" s="94" t="str">
        <f t="shared" si="3"/>
        <v>KTC</v>
      </c>
      <c r="G21" s="94">
        <f t="shared" si="4"/>
        <v>70</v>
      </c>
      <c r="H21" s="94"/>
      <c r="I21" s="87"/>
      <c r="J21" s="92"/>
      <c r="K21" s="92"/>
    </row>
    <row r="22" spans="1:11" s="93" customFormat="1" ht="23.25" customHeight="1">
      <c r="A22" s="87">
        <v>17</v>
      </c>
      <c r="B22" s="88">
        <v>71</v>
      </c>
      <c r="C22" s="89" t="str">
        <f t="shared" si="0"/>
        <v>Nguyễn Thị </v>
      </c>
      <c r="D22" s="90" t="str">
        <f>VLOOKUP(B22,data,3,0)</f>
        <v>Lệ</v>
      </c>
      <c r="E22" s="91">
        <f>VLOOKUP(B22,data,4,0)</f>
        <v>35811</v>
      </c>
      <c r="F22" s="94" t="str">
        <f>VLOOKUP(B22,data,5,0)</f>
        <v>KTA</v>
      </c>
      <c r="G22" s="94">
        <f t="shared" si="4"/>
        <v>71</v>
      </c>
      <c r="H22" s="94"/>
      <c r="I22" s="87"/>
      <c r="J22" s="92"/>
      <c r="K22" s="92"/>
    </row>
    <row r="23" spans="1:11" s="93" customFormat="1" ht="23.25" customHeight="1">
      <c r="A23" s="87">
        <v>18</v>
      </c>
      <c r="B23" s="88">
        <v>72</v>
      </c>
      <c r="C23" s="89" t="str">
        <f t="shared" si="0"/>
        <v>Nguyễn Thị Nguyệt </v>
      </c>
      <c r="D23" s="90" t="str">
        <f>VLOOKUP(B23,data,3,0)</f>
        <v>Nga</v>
      </c>
      <c r="E23" s="91">
        <f>VLOOKUP(B23,data,4,0)</f>
        <v>35985</v>
      </c>
      <c r="F23" s="94" t="str">
        <f>VLOOKUP(B23,data,5,0)</f>
        <v>KTB</v>
      </c>
      <c r="G23" s="94">
        <f t="shared" si="4"/>
        <v>72</v>
      </c>
      <c r="H23" s="94"/>
      <c r="I23" s="87"/>
      <c r="J23" s="92"/>
      <c r="K23" s="92"/>
    </row>
    <row r="24" spans="1:11" s="93" customFormat="1" ht="23.25" customHeight="1">
      <c r="A24" s="87">
        <v>19</v>
      </c>
      <c r="B24" s="88">
        <v>73</v>
      </c>
      <c r="C24" s="89" t="str">
        <f t="shared" si="0"/>
        <v>Nguyễn Thị</v>
      </c>
      <c r="D24" s="90" t="str">
        <f>VLOOKUP(B24,data,3,0)</f>
        <v>Thơm</v>
      </c>
      <c r="E24" s="91">
        <f>VLOOKUP(B24,data,4,0)</f>
        <v>36084</v>
      </c>
      <c r="F24" s="94" t="str">
        <f>VLOOKUP(B24,data,5,0)</f>
        <v>KTC</v>
      </c>
      <c r="G24" s="94">
        <f t="shared" si="4"/>
        <v>73</v>
      </c>
      <c r="H24" s="94"/>
      <c r="I24" s="87"/>
      <c r="J24" s="92"/>
      <c r="K24" s="92"/>
    </row>
    <row r="25" spans="1:11" s="93" customFormat="1" ht="23.25" customHeight="1">
      <c r="A25" s="87">
        <v>20</v>
      </c>
      <c r="B25" s="88">
        <v>74</v>
      </c>
      <c r="C25" s="89" t="str">
        <f t="shared" si="0"/>
        <v>Nguyễn Thị Hồng</v>
      </c>
      <c r="D25" s="90" t="str">
        <f>VLOOKUP(B25,data,3,0)</f>
        <v>Liên</v>
      </c>
      <c r="E25" s="91">
        <f>VLOOKUP(B25,data,4,0)</f>
        <v>35601</v>
      </c>
      <c r="F25" s="94" t="str">
        <f>VLOOKUP(B25,data,5,0)</f>
        <v>KTA</v>
      </c>
      <c r="G25" s="94">
        <f t="shared" si="4"/>
        <v>74</v>
      </c>
      <c r="H25" s="94"/>
      <c r="I25" s="87"/>
      <c r="J25" s="92"/>
      <c r="K25" s="92"/>
    </row>
    <row r="26" spans="1:11" s="93" customFormat="1" ht="23.25" customHeight="1">
      <c r="A26" s="87">
        <v>21</v>
      </c>
      <c r="B26" s="88">
        <v>75</v>
      </c>
      <c r="C26" s="89" t="str">
        <f>VLOOKUP(B26,data,2,0)</f>
        <v>Nguyễn Trung </v>
      </c>
      <c r="D26" s="90" t="str">
        <f>VLOOKUP(B26,data,3,0)</f>
        <v>Nghĩa</v>
      </c>
      <c r="E26" s="91">
        <f>VLOOKUP(B26,data,4,0)</f>
        <v>35436</v>
      </c>
      <c r="F26" s="94" t="str">
        <f>VLOOKUP(B26,data,5,0)</f>
        <v>KTB</v>
      </c>
      <c r="G26" s="94"/>
      <c r="H26" s="94"/>
      <c r="I26" s="87"/>
      <c r="J26" s="92"/>
      <c r="K26" s="92"/>
    </row>
    <row r="27" spans="1:11" s="93" customFormat="1" ht="23.25" customHeight="1">
      <c r="A27" s="87">
        <v>22</v>
      </c>
      <c r="B27" s="88">
        <v>76</v>
      </c>
      <c r="C27" s="89" t="str">
        <f>VLOOKUP(B27,data,2,0)</f>
        <v>Trần Thị </v>
      </c>
      <c r="D27" s="90" t="str">
        <f aca="true" t="shared" si="5" ref="D27:D38">VLOOKUP(B27,data,3,0)</f>
        <v>Thu</v>
      </c>
      <c r="E27" s="91">
        <f aca="true" t="shared" si="6" ref="E27:E38">VLOOKUP(B27,data,4,0)</f>
        <v>34489</v>
      </c>
      <c r="F27" s="94" t="str">
        <f aca="true" t="shared" si="7" ref="F27:F38">VLOOKUP(B27,data,5,0)</f>
        <v>KTC</v>
      </c>
      <c r="G27" s="94"/>
      <c r="H27" s="94"/>
      <c r="I27" s="87"/>
      <c r="J27" s="92"/>
      <c r="K27" s="92"/>
    </row>
    <row r="28" spans="1:11" s="93" customFormat="1" ht="23.25" customHeight="1">
      <c r="A28" s="87">
        <v>23</v>
      </c>
      <c r="B28" s="88">
        <v>77</v>
      </c>
      <c r="C28" s="89" t="str">
        <f aca="true" t="shared" si="8" ref="C28:C38">VLOOKUP(B28,data,2,0)</f>
        <v>Nguyễn Bá Hoàng </v>
      </c>
      <c r="D28" s="90" t="str">
        <f t="shared" si="5"/>
        <v>Linh</v>
      </c>
      <c r="E28" s="91">
        <f t="shared" si="6"/>
        <v>35982</v>
      </c>
      <c r="F28" s="94" t="str">
        <f t="shared" si="7"/>
        <v>KTA</v>
      </c>
      <c r="G28" s="94"/>
      <c r="H28" s="94"/>
      <c r="I28" s="87"/>
      <c r="J28" s="92"/>
      <c r="K28" s="92"/>
    </row>
    <row r="29" spans="1:11" s="93" customFormat="1" ht="23.25" customHeight="1">
      <c r="A29" s="87">
        <v>24</v>
      </c>
      <c r="B29" s="88">
        <v>78</v>
      </c>
      <c r="C29" s="89" t="str">
        <f t="shared" si="8"/>
        <v>Nguyễn Thu</v>
      </c>
      <c r="D29" s="90" t="str">
        <f t="shared" si="5"/>
        <v>Thủy</v>
      </c>
      <c r="E29" s="91">
        <f t="shared" si="6"/>
        <v>36070</v>
      </c>
      <c r="F29" s="94" t="str">
        <f t="shared" si="7"/>
        <v>KTC</v>
      </c>
      <c r="G29" s="94"/>
      <c r="H29" s="94"/>
      <c r="I29" s="87"/>
      <c r="J29" s="92"/>
      <c r="K29" s="92"/>
    </row>
    <row r="30" spans="1:11" s="93" customFormat="1" ht="23.25" customHeight="1">
      <c r="A30" s="87">
        <v>25</v>
      </c>
      <c r="B30" s="88">
        <v>79</v>
      </c>
      <c r="C30" s="89" t="str">
        <f>VLOOKUP(B30,data,2,0)</f>
        <v>Ngô Thị </v>
      </c>
      <c r="D30" s="90" t="str">
        <f>VLOOKUP(B30,data,3,0)</f>
        <v>Linh</v>
      </c>
      <c r="E30" s="91">
        <f>VLOOKUP(B30,data,4,0)</f>
        <v>35954</v>
      </c>
      <c r="F30" s="94" t="str">
        <f>VLOOKUP(B30,data,5,0)</f>
        <v>KTA</v>
      </c>
      <c r="G30" s="94"/>
      <c r="H30" s="94"/>
      <c r="I30" s="87"/>
      <c r="J30" s="92"/>
      <c r="K30" s="92"/>
    </row>
    <row r="31" spans="1:11" s="93" customFormat="1" ht="23.25" customHeight="1">
      <c r="A31" s="87">
        <v>26</v>
      </c>
      <c r="B31" s="88">
        <v>80</v>
      </c>
      <c r="C31" s="89" t="str">
        <f>VLOOKUP(B31,data,2,0)</f>
        <v>Đỗ Thị </v>
      </c>
      <c r="D31" s="90" t="str">
        <f>VLOOKUP(B31,data,3,0)</f>
        <v>Nhung</v>
      </c>
      <c r="E31" s="91">
        <f>VLOOKUP(B31,data,4,0)</f>
        <v>35827</v>
      </c>
      <c r="F31" s="94" t="str">
        <f>VLOOKUP(B31,data,5,0)</f>
        <v>KTB</v>
      </c>
      <c r="G31" s="94"/>
      <c r="H31" s="94"/>
      <c r="I31" s="87"/>
      <c r="J31" s="92"/>
      <c r="K31" s="92"/>
    </row>
    <row r="32" spans="1:11" s="93" customFormat="1" ht="23.25" customHeight="1">
      <c r="A32" s="87">
        <v>27</v>
      </c>
      <c r="B32" s="88">
        <v>81</v>
      </c>
      <c r="C32" s="89" t="str">
        <f>VLOOKUP(B32,data,2,0)</f>
        <v>Nguyễn Thị </v>
      </c>
      <c r="D32" s="90" t="str">
        <f>VLOOKUP(B32,data,3,0)</f>
        <v>Trang</v>
      </c>
      <c r="E32" s="91">
        <f>VLOOKUP(B32,data,4,0)</f>
        <v>36096</v>
      </c>
      <c r="F32" s="94" t="str">
        <f>VLOOKUP(B32,data,5,0)</f>
        <v>KTC</v>
      </c>
      <c r="G32" s="94"/>
      <c r="H32" s="94"/>
      <c r="I32" s="87"/>
      <c r="J32" s="92"/>
      <c r="K32" s="92"/>
    </row>
    <row r="33" spans="1:11" s="93" customFormat="1" ht="23.25" customHeight="1">
      <c r="A33" s="87">
        <v>28</v>
      </c>
      <c r="B33" s="88">
        <v>82</v>
      </c>
      <c r="C33" s="89" t="str">
        <f>VLOOKUP(B33,data,2,0)</f>
        <v>Nguyễn Phi</v>
      </c>
      <c r="D33" s="90" t="str">
        <f>VLOOKUP(B33,data,3,0)</f>
        <v>Long</v>
      </c>
      <c r="E33" s="91">
        <f>VLOOKUP(B33,data,4,0)</f>
        <v>36083</v>
      </c>
      <c r="F33" s="94" t="str">
        <f>VLOOKUP(B33,data,5,0)</f>
        <v>KTA</v>
      </c>
      <c r="G33" s="94"/>
      <c r="H33" s="94"/>
      <c r="I33" s="87"/>
      <c r="J33" s="92"/>
      <c r="K33" s="92"/>
    </row>
    <row r="34" spans="1:11" s="93" customFormat="1" ht="20.25" customHeight="1" hidden="1">
      <c r="A34" s="87">
        <v>29</v>
      </c>
      <c r="B34" s="88">
        <v>83</v>
      </c>
      <c r="C34" s="89" t="str">
        <f t="shared" si="8"/>
        <v>Nguyễn Thị </v>
      </c>
      <c r="D34" s="90" t="str">
        <f t="shared" si="5"/>
        <v>Trang</v>
      </c>
      <c r="E34" s="91">
        <f t="shared" si="6"/>
        <v>36016</v>
      </c>
      <c r="F34" s="94" t="str">
        <f t="shared" si="7"/>
        <v>KTC</v>
      </c>
      <c r="G34" s="94"/>
      <c r="H34" s="94"/>
      <c r="I34" s="87"/>
      <c r="J34" s="92"/>
      <c r="K34" s="92"/>
    </row>
    <row r="35" spans="1:11" s="93" customFormat="1" ht="20.25" customHeight="1" hidden="1">
      <c r="A35" s="87">
        <v>30</v>
      </c>
      <c r="B35" s="88">
        <v>84</v>
      </c>
      <c r="C35" s="89" t="str">
        <f t="shared" si="8"/>
        <v>Hà Hải</v>
      </c>
      <c r="D35" s="90" t="str">
        <f t="shared" si="5"/>
        <v>My</v>
      </c>
      <c r="E35" s="91">
        <f t="shared" si="6"/>
        <v>35865</v>
      </c>
      <c r="F35" s="94" t="str">
        <f t="shared" si="7"/>
        <v>KTA</v>
      </c>
      <c r="G35" s="94"/>
      <c r="H35" s="94"/>
      <c r="I35" s="87"/>
      <c r="J35" s="92"/>
      <c r="K35" s="92"/>
    </row>
    <row r="36" spans="1:11" s="93" customFormat="1" ht="20.25" customHeight="1" hidden="1">
      <c r="A36" s="87">
        <v>31</v>
      </c>
      <c r="B36" s="88">
        <v>85</v>
      </c>
      <c r="C36" s="89" t="str">
        <f t="shared" si="8"/>
        <v>Nguyễn Thùy </v>
      </c>
      <c r="D36" s="90" t="str">
        <f t="shared" si="5"/>
        <v>Trang</v>
      </c>
      <c r="E36" s="91">
        <f t="shared" si="6"/>
        <v>35802</v>
      </c>
      <c r="F36" s="94" t="str">
        <f t="shared" si="7"/>
        <v>KTC</v>
      </c>
      <c r="G36" s="94">
        <f t="shared" si="4"/>
        <v>1</v>
      </c>
      <c r="H36" s="94"/>
      <c r="I36" s="87"/>
      <c r="J36" s="92"/>
      <c r="K36" s="92"/>
    </row>
    <row r="37" spans="1:11" s="93" customFormat="1" ht="20.25" customHeight="1" hidden="1">
      <c r="A37" s="87">
        <v>32</v>
      </c>
      <c r="B37" s="88">
        <v>86</v>
      </c>
      <c r="C37" s="89" t="str">
        <f t="shared" si="8"/>
        <v>Nguyễn Quang </v>
      </c>
      <c r="D37" s="90" t="str">
        <f t="shared" si="5"/>
        <v>Anh</v>
      </c>
      <c r="E37" s="91">
        <f t="shared" si="6"/>
        <v>36062</v>
      </c>
      <c r="F37" s="94" t="str">
        <f t="shared" si="7"/>
        <v>TK</v>
      </c>
      <c r="G37" s="94"/>
      <c r="H37" s="94"/>
      <c r="I37" s="87"/>
      <c r="J37" s="92"/>
      <c r="K37" s="92"/>
    </row>
    <row r="38" spans="1:11" s="93" customFormat="1" ht="20.25" customHeight="1" hidden="1">
      <c r="A38" s="87">
        <v>33</v>
      </c>
      <c r="B38" s="88">
        <v>87</v>
      </c>
      <c r="C38" s="89" t="str">
        <f t="shared" si="8"/>
        <v>Nguyễn Thu</v>
      </c>
      <c r="D38" s="90" t="str">
        <f t="shared" si="5"/>
        <v>Nga</v>
      </c>
      <c r="E38" s="91">
        <f t="shared" si="6"/>
        <v>36080</v>
      </c>
      <c r="F38" s="94" t="str">
        <f t="shared" si="7"/>
        <v>KTA</v>
      </c>
      <c r="G38" s="94">
        <f t="shared" si="4"/>
        <v>3</v>
      </c>
      <c r="H38" s="94"/>
      <c r="I38" s="87"/>
      <c r="J38" s="92"/>
      <c r="K38" s="92"/>
    </row>
    <row r="39" s="93" customFormat="1" ht="4.5" customHeight="1"/>
    <row r="40" spans="1:10" s="93" customFormat="1" ht="15">
      <c r="A40" s="93" t="s">
        <v>10</v>
      </c>
      <c r="E40" s="95" t="s">
        <v>205</v>
      </c>
      <c r="J40" s="95" t="s">
        <v>207</v>
      </c>
    </row>
    <row r="41" spans="1:10" s="93" customFormat="1" ht="14.25">
      <c r="A41" s="93" t="s">
        <v>11</v>
      </c>
      <c r="E41" s="96" t="s">
        <v>206</v>
      </c>
      <c r="J41" s="96" t="s">
        <v>206</v>
      </c>
    </row>
    <row r="42" s="93" customFormat="1" ht="22.5" customHeight="1"/>
    <row r="43" s="93" customFormat="1" ht="22.5" customHeight="1"/>
    <row r="44" s="93" customFormat="1" ht="22.5" customHeight="1"/>
    <row r="45" s="93" customFormat="1" ht="3.75" customHeight="1"/>
    <row r="46" s="93" customFormat="1" ht="14.25"/>
  </sheetData>
  <sheetProtection/>
  <printOptions horizontalCentered="1"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B33" sqref="B33:F33"/>
    </sheetView>
  </sheetViews>
  <sheetFormatPr defaultColWidth="8" defaultRowHeight="15"/>
  <cols>
    <col min="1" max="1" width="3.296875" style="10" customWidth="1"/>
    <col min="2" max="2" width="5.8984375" style="10" customWidth="1"/>
    <col min="3" max="3" width="15.8984375" style="10" customWidth="1"/>
    <col min="4" max="5" width="7.796875" style="10" customWidth="1"/>
    <col min="6" max="6" width="4.8984375" style="10" customWidth="1"/>
    <col min="7" max="7" width="8.59765625" style="10" hidden="1" customWidth="1"/>
    <col min="8" max="8" width="5.09765625" style="10" customWidth="1"/>
    <col min="9" max="9" width="10.796875" style="10" customWidth="1"/>
    <col min="10" max="10" width="8.796875" style="10" customWidth="1"/>
    <col min="11" max="11" width="10.09765625" style="10" customWidth="1"/>
    <col min="12" max="16384" width="8" style="10" customWidth="1"/>
  </cols>
  <sheetData>
    <row r="1" spans="1:11" s="8" customFormat="1" ht="24">
      <c r="A1" s="14" t="s">
        <v>224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" customFormat="1" ht="15.75">
      <c r="A2" s="9" t="s">
        <v>226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93" customFormat="1" ht="18.75" customHeight="1">
      <c r="A3" s="103" t="s">
        <v>227</v>
      </c>
      <c r="B3" s="103"/>
      <c r="C3" s="103"/>
      <c r="D3" s="104"/>
      <c r="E3" s="103"/>
      <c r="F3" s="103"/>
      <c r="G3" s="103"/>
      <c r="H3" s="103"/>
      <c r="I3" s="93" t="s">
        <v>199</v>
      </c>
      <c r="J3" s="105" t="s">
        <v>196</v>
      </c>
      <c r="K3" s="95"/>
    </row>
    <row r="4" s="93" customFormat="1" ht="1.5" customHeight="1">
      <c r="D4" s="95"/>
    </row>
    <row r="5" spans="1:11" s="109" customFormat="1" ht="30" customHeight="1">
      <c r="A5" s="106" t="s">
        <v>13</v>
      </c>
      <c r="B5" s="106" t="s">
        <v>3</v>
      </c>
      <c r="C5" s="107" t="s">
        <v>204</v>
      </c>
      <c r="D5" s="108" t="s">
        <v>5</v>
      </c>
      <c r="E5" s="106" t="s">
        <v>8</v>
      </c>
      <c r="F5" s="106" t="s">
        <v>7</v>
      </c>
      <c r="G5" s="106" t="s">
        <v>18</v>
      </c>
      <c r="H5" s="106" t="s">
        <v>203</v>
      </c>
      <c r="I5" s="106" t="s">
        <v>200</v>
      </c>
      <c r="J5" s="106" t="s">
        <v>201</v>
      </c>
      <c r="K5" s="106" t="s">
        <v>202</v>
      </c>
    </row>
    <row r="6" spans="1:11" s="93" customFormat="1" ht="23.25" customHeight="1">
      <c r="A6" s="87">
        <v>1</v>
      </c>
      <c r="B6" s="88">
        <v>83</v>
      </c>
      <c r="C6" s="89" t="str">
        <f aca="true" t="shared" si="0" ref="C6:C25">VLOOKUP(B6,data,2,0)</f>
        <v>Nguyễn Thị </v>
      </c>
      <c r="D6" s="90" t="str">
        <f aca="true" t="shared" si="1" ref="D6:D21">VLOOKUP(B6,data,3,0)</f>
        <v>Trang</v>
      </c>
      <c r="E6" s="91">
        <f aca="true" t="shared" si="2" ref="E6:E21">VLOOKUP(B6,data,4,0)</f>
        <v>36016</v>
      </c>
      <c r="F6" s="87" t="str">
        <f aca="true" t="shared" si="3" ref="F6:F21">VLOOKUP(B6,data,5,0)</f>
        <v>KTC</v>
      </c>
      <c r="G6" s="87">
        <f aca="true" t="shared" si="4" ref="G6:G38">VLOOKUP(B6,data,6,0)</f>
        <v>83</v>
      </c>
      <c r="H6" s="87"/>
      <c r="I6" s="87"/>
      <c r="J6" s="92"/>
      <c r="K6" s="92"/>
    </row>
    <row r="7" spans="1:11" s="93" customFormat="1" ht="23.25" customHeight="1">
      <c r="A7" s="87">
        <v>2</v>
      </c>
      <c r="B7" s="88">
        <v>84</v>
      </c>
      <c r="C7" s="89" t="str">
        <f t="shared" si="0"/>
        <v>Hà Hải</v>
      </c>
      <c r="D7" s="90" t="str">
        <f t="shared" si="1"/>
        <v>My</v>
      </c>
      <c r="E7" s="91">
        <f t="shared" si="2"/>
        <v>35865</v>
      </c>
      <c r="F7" s="94" t="str">
        <f t="shared" si="3"/>
        <v>KTA</v>
      </c>
      <c r="G7" s="94">
        <f t="shared" si="4"/>
        <v>84</v>
      </c>
      <c r="H7" s="94"/>
      <c r="I7" s="87"/>
      <c r="J7" s="92"/>
      <c r="K7" s="92"/>
    </row>
    <row r="8" spans="1:11" s="93" customFormat="1" ht="23.25" customHeight="1">
      <c r="A8" s="87">
        <v>3</v>
      </c>
      <c r="B8" s="88">
        <v>85</v>
      </c>
      <c r="C8" s="89" t="str">
        <f t="shared" si="0"/>
        <v>Nguyễn Thùy </v>
      </c>
      <c r="D8" s="90" t="str">
        <f t="shared" si="1"/>
        <v>Trang</v>
      </c>
      <c r="E8" s="91">
        <f t="shared" si="2"/>
        <v>35802</v>
      </c>
      <c r="F8" s="94" t="str">
        <f t="shared" si="3"/>
        <v>KTC</v>
      </c>
      <c r="G8" s="94">
        <f t="shared" si="4"/>
        <v>1</v>
      </c>
      <c r="H8" s="94"/>
      <c r="I8" s="87"/>
      <c r="J8" s="92"/>
      <c r="K8" s="92"/>
    </row>
    <row r="9" spans="1:11" s="93" customFormat="1" ht="23.25" customHeight="1">
      <c r="A9" s="87">
        <v>4</v>
      </c>
      <c r="B9" s="88">
        <v>86</v>
      </c>
      <c r="C9" s="89" t="str">
        <f t="shared" si="0"/>
        <v>Nguyễn Quang </v>
      </c>
      <c r="D9" s="90" t="str">
        <f t="shared" si="1"/>
        <v>Anh</v>
      </c>
      <c r="E9" s="91">
        <f t="shared" si="2"/>
        <v>36062</v>
      </c>
      <c r="F9" s="94" t="str">
        <f t="shared" si="3"/>
        <v>TK</v>
      </c>
      <c r="G9" s="94">
        <f t="shared" si="4"/>
        <v>2</v>
      </c>
      <c r="H9" s="94"/>
      <c r="I9" s="87"/>
      <c r="J9" s="92"/>
      <c r="K9" s="92"/>
    </row>
    <row r="10" spans="1:11" s="93" customFormat="1" ht="23.25" customHeight="1">
      <c r="A10" s="87">
        <v>5</v>
      </c>
      <c r="B10" s="88">
        <v>87</v>
      </c>
      <c r="C10" s="89" t="str">
        <f t="shared" si="0"/>
        <v>Nguyễn Thu</v>
      </c>
      <c r="D10" s="90" t="str">
        <f t="shared" si="1"/>
        <v>Nga</v>
      </c>
      <c r="E10" s="91">
        <f t="shared" si="2"/>
        <v>36080</v>
      </c>
      <c r="F10" s="94" t="str">
        <f t="shared" si="3"/>
        <v>KTA</v>
      </c>
      <c r="G10" s="94">
        <f t="shared" si="4"/>
        <v>3</v>
      </c>
      <c r="H10" s="94"/>
      <c r="I10" s="87"/>
      <c r="J10" s="92"/>
      <c r="K10" s="92"/>
    </row>
    <row r="11" spans="1:11" s="93" customFormat="1" ht="23.25" customHeight="1">
      <c r="A11" s="87">
        <v>6</v>
      </c>
      <c r="B11" s="88">
        <v>88</v>
      </c>
      <c r="C11" s="89" t="str">
        <f t="shared" si="0"/>
        <v>Phạm Quỳnh </v>
      </c>
      <c r="D11" s="90" t="str">
        <f t="shared" si="1"/>
        <v>Anh</v>
      </c>
      <c r="E11" s="91">
        <f t="shared" si="2"/>
        <v>35967</v>
      </c>
      <c r="F11" s="94" t="str">
        <f t="shared" si="3"/>
        <v>TK</v>
      </c>
      <c r="G11" s="94">
        <f t="shared" si="4"/>
        <v>4</v>
      </c>
      <c r="H11" s="94"/>
      <c r="I11" s="87"/>
      <c r="J11" s="92"/>
      <c r="K11" s="92"/>
    </row>
    <row r="12" spans="1:11" s="93" customFormat="1" ht="23.25" customHeight="1">
      <c r="A12" s="87">
        <v>7</v>
      </c>
      <c r="B12" s="88">
        <v>89</v>
      </c>
      <c r="C12" s="89" t="str">
        <f t="shared" si="0"/>
        <v>Nguyễn Hữu</v>
      </c>
      <c r="D12" s="90" t="str">
        <f t="shared" si="1"/>
        <v>Tú</v>
      </c>
      <c r="E12" s="91">
        <f t="shared" si="2"/>
        <v>34541</v>
      </c>
      <c r="F12" s="94" t="str">
        <f t="shared" si="3"/>
        <v>KTC</v>
      </c>
      <c r="G12" s="94">
        <f t="shared" si="4"/>
        <v>5</v>
      </c>
      <c r="H12" s="94"/>
      <c r="I12" s="87"/>
      <c r="J12" s="92"/>
      <c r="K12" s="92"/>
    </row>
    <row r="13" spans="1:11" s="93" customFormat="1" ht="23.25" customHeight="1">
      <c r="A13" s="87">
        <v>8</v>
      </c>
      <c r="B13" s="88">
        <v>90</v>
      </c>
      <c r="C13" s="89" t="str">
        <f t="shared" si="0"/>
        <v>Phương Văn </v>
      </c>
      <c r="D13" s="90" t="str">
        <f t="shared" si="1"/>
        <v>Diết</v>
      </c>
      <c r="E13" s="91">
        <f t="shared" si="2"/>
        <v>35854</v>
      </c>
      <c r="F13" s="94" t="str">
        <f t="shared" si="3"/>
        <v>TK</v>
      </c>
      <c r="G13" s="94">
        <f t="shared" si="4"/>
        <v>6</v>
      </c>
      <c r="H13" s="94"/>
      <c r="I13" s="87"/>
      <c r="J13" s="92"/>
      <c r="K13" s="92"/>
    </row>
    <row r="14" spans="1:11" s="93" customFormat="1" ht="23.25" customHeight="1">
      <c r="A14" s="87">
        <v>9</v>
      </c>
      <c r="B14" s="88">
        <v>91</v>
      </c>
      <c r="C14" s="89" t="str">
        <f t="shared" si="0"/>
        <v>Hồ Hồng</v>
      </c>
      <c r="D14" s="90" t="str">
        <f t="shared" si="1"/>
        <v>Nhung</v>
      </c>
      <c r="E14" s="91">
        <f t="shared" si="2"/>
        <v>36129</v>
      </c>
      <c r="F14" s="94" t="str">
        <f t="shared" si="3"/>
        <v>KTA</v>
      </c>
      <c r="G14" s="94">
        <f t="shared" si="4"/>
        <v>7</v>
      </c>
      <c r="H14" s="94"/>
      <c r="I14" s="87"/>
      <c r="J14" s="92"/>
      <c r="K14" s="92"/>
    </row>
    <row r="15" spans="1:11" s="93" customFormat="1" ht="23.25" customHeight="1">
      <c r="A15" s="87">
        <v>10</v>
      </c>
      <c r="B15" s="88">
        <v>92</v>
      </c>
      <c r="C15" s="89" t="str">
        <f t="shared" si="0"/>
        <v>Nông  Thiêm</v>
      </c>
      <c r="D15" s="90" t="str">
        <f t="shared" si="1"/>
        <v>Dũng</v>
      </c>
      <c r="E15" s="91">
        <f t="shared" si="2"/>
        <v>34809</v>
      </c>
      <c r="F15" s="94" t="str">
        <f t="shared" si="3"/>
        <v>TK</v>
      </c>
      <c r="G15" s="94">
        <f t="shared" si="4"/>
        <v>8</v>
      </c>
      <c r="H15" s="94"/>
      <c r="I15" s="87"/>
      <c r="J15" s="92"/>
      <c r="K15" s="92"/>
    </row>
    <row r="16" spans="1:11" s="93" customFormat="1" ht="23.25" customHeight="1">
      <c r="A16" s="87">
        <v>11</v>
      </c>
      <c r="B16" s="88">
        <v>93</v>
      </c>
      <c r="C16" s="89" t="str">
        <f t="shared" si="0"/>
        <v>Nguyễn Thu</v>
      </c>
      <c r="D16" s="90" t="str">
        <f t="shared" si="1"/>
        <v>Phương</v>
      </c>
      <c r="E16" s="91">
        <f t="shared" si="2"/>
        <v>35942</v>
      </c>
      <c r="F16" s="94" t="str">
        <f t="shared" si="3"/>
        <v>KTB</v>
      </c>
      <c r="G16" s="94">
        <f t="shared" si="4"/>
        <v>9</v>
      </c>
      <c r="H16" s="94"/>
      <c r="I16" s="87"/>
      <c r="J16" s="92"/>
      <c r="K16" s="92"/>
    </row>
    <row r="17" spans="1:11" s="93" customFormat="1" ht="23.25" customHeight="1">
      <c r="A17" s="87">
        <v>12</v>
      </c>
      <c r="B17" s="88">
        <v>94</v>
      </c>
      <c r="C17" s="89" t="str">
        <f t="shared" si="0"/>
        <v>Hoàng Quốc</v>
      </c>
      <c r="D17" s="90" t="str">
        <f t="shared" si="1"/>
        <v>Đạt</v>
      </c>
      <c r="E17" s="91">
        <f t="shared" si="2"/>
        <v>35796</v>
      </c>
      <c r="F17" s="94" t="str">
        <f t="shared" si="3"/>
        <v>TK</v>
      </c>
      <c r="G17" s="94">
        <f t="shared" si="4"/>
        <v>10</v>
      </c>
      <c r="H17" s="94"/>
      <c r="I17" s="87"/>
      <c r="J17" s="92"/>
      <c r="K17" s="92"/>
    </row>
    <row r="18" spans="1:11" s="93" customFormat="1" ht="23.25" customHeight="1">
      <c r="A18" s="87">
        <v>13</v>
      </c>
      <c r="B18" s="88">
        <v>95</v>
      </c>
      <c r="C18" s="89" t="str">
        <f t="shared" si="0"/>
        <v>Nguyễn Thị Hồng</v>
      </c>
      <c r="D18" s="90" t="str">
        <f t="shared" si="1"/>
        <v>Tuyết</v>
      </c>
      <c r="E18" s="91">
        <f t="shared" si="2"/>
        <v>36107</v>
      </c>
      <c r="F18" s="94" t="str">
        <f t="shared" si="3"/>
        <v>KTC</v>
      </c>
      <c r="G18" s="94">
        <f t="shared" si="4"/>
        <v>11</v>
      </c>
      <c r="H18" s="94"/>
      <c r="I18" s="87"/>
      <c r="J18" s="92"/>
      <c r="K18" s="92"/>
    </row>
    <row r="19" spans="1:11" s="93" customFormat="1" ht="23.25" customHeight="1">
      <c r="A19" s="87">
        <v>14</v>
      </c>
      <c r="B19" s="88">
        <v>96</v>
      </c>
      <c r="C19" s="89" t="str">
        <f t="shared" si="0"/>
        <v>Nguyễn Thị </v>
      </c>
      <c r="D19" s="90" t="str">
        <f t="shared" si="1"/>
        <v>Hiền</v>
      </c>
      <c r="E19" s="91">
        <f t="shared" si="2"/>
        <v>35986</v>
      </c>
      <c r="F19" s="94" t="str">
        <f t="shared" si="3"/>
        <v>TK</v>
      </c>
      <c r="G19" s="94">
        <f t="shared" si="4"/>
        <v>12</v>
      </c>
      <c r="H19" s="94"/>
      <c r="I19" s="87"/>
      <c r="J19" s="92"/>
      <c r="K19" s="92"/>
    </row>
    <row r="20" spans="1:11" s="93" customFormat="1" ht="23.25" customHeight="1">
      <c r="A20" s="87">
        <v>15</v>
      </c>
      <c r="B20" s="88">
        <v>97</v>
      </c>
      <c r="C20" s="89" t="str">
        <f t="shared" si="0"/>
        <v>Nguyễn Thị </v>
      </c>
      <c r="D20" s="90" t="str">
        <f t="shared" si="1"/>
        <v>Nương</v>
      </c>
      <c r="E20" s="91">
        <f t="shared" si="2"/>
        <v>35953</v>
      </c>
      <c r="F20" s="94" t="str">
        <f t="shared" si="3"/>
        <v>KTA</v>
      </c>
      <c r="G20" s="94">
        <f t="shared" si="4"/>
        <v>13</v>
      </c>
      <c r="H20" s="94"/>
      <c r="I20" s="87"/>
      <c r="J20" s="92"/>
      <c r="K20" s="92"/>
    </row>
    <row r="21" spans="1:11" s="93" customFormat="1" ht="23.25" customHeight="1">
      <c r="A21" s="87">
        <v>16</v>
      </c>
      <c r="B21" s="88">
        <v>98</v>
      </c>
      <c r="C21" s="89" t="str">
        <f t="shared" si="0"/>
        <v>Nguyễn Thế </v>
      </c>
      <c r="D21" s="90" t="str">
        <f t="shared" si="1"/>
        <v>Huân</v>
      </c>
      <c r="E21" s="91">
        <f t="shared" si="2"/>
        <v>34967</v>
      </c>
      <c r="F21" s="94" t="str">
        <f t="shared" si="3"/>
        <v>TK</v>
      </c>
      <c r="G21" s="94">
        <f t="shared" si="4"/>
        <v>14</v>
      </c>
      <c r="H21" s="94"/>
      <c r="I21" s="87"/>
      <c r="J21" s="92"/>
      <c r="K21" s="92"/>
    </row>
    <row r="22" spans="1:11" s="93" customFormat="1" ht="23.25" customHeight="1">
      <c r="A22" s="87">
        <v>17</v>
      </c>
      <c r="B22" s="88">
        <v>99</v>
      </c>
      <c r="C22" s="89" t="str">
        <f t="shared" si="0"/>
        <v>Vũ Tự </v>
      </c>
      <c r="D22" s="90" t="str">
        <f>VLOOKUP(B22,data,3,0)</f>
        <v>Tam</v>
      </c>
      <c r="E22" s="91">
        <f>VLOOKUP(B22,data,4,0)</f>
        <v>36069</v>
      </c>
      <c r="F22" s="94" t="str">
        <f>VLOOKUP(B22,data,5,0)</f>
        <v>KTB</v>
      </c>
      <c r="G22" s="94">
        <f t="shared" si="4"/>
        <v>15</v>
      </c>
      <c r="H22" s="94"/>
      <c r="I22" s="87"/>
      <c r="J22" s="92"/>
      <c r="K22" s="92"/>
    </row>
    <row r="23" spans="1:11" s="93" customFormat="1" ht="23.25" customHeight="1">
      <c r="A23" s="87">
        <v>18</v>
      </c>
      <c r="B23" s="88">
        <v>100</v>
      </c>
      <c r="C23" s="89" t="str">
        <f t="shared" si="0"/>
        <v>Nguyễn Thị </v>
      </c>
      <c r="D23" s="90" t="str">
        <f>VLOOKUP(B23,data,3,0)</f>
        <v>Huệ</v>
      </c>
      <c r="E23" s="91">
        <f>VLOOKUP(B23,data,4,0)</f>
        <v>36118</v>
      </c>
      <c r="F23" s="94" t="str">
        <f>VLOOKUP(B23,data,5,0)</f>
        <v>TK</v>
      </c>
      <c r="G23" s="94">
        <f t="shared" si="4"/>
        <v>16</v>
      </c>
      <c r="H23" s="94"/>
      <c r="I23" s="87"/>
      <c r="J23" s="92"/>
      <c r="K23" s="92"/>
    </row>
    <row r="24" spans="1:11" s="93" customFormat="1" ht="23.25" customHeight="1">
      <c r="A24" s="87">
        <v>19</v>
      </c>
      <c r="B24" s="88">
        <v>101</v>
      </c>
      <c r="C24" s="89" t="str">
        <f t="shared" si="0"/>
        <v>Tô Thị Lan</v>
      </c>
      <c r="D24" s="90" t="str">
        <f>VLOOKUP(B24,data,3,0)</f>
        <v>Phương</v>
      </c>
      <c r="E24" s="91">
        <f>VLOOKUP(B24,data,4,0)</f>
        <v>35700</v>
      </c>
      <c r="F24" s="94" t="str">
        <f>VLOOKUP(B24,data,5,0)</f>
        <v>KTA</v>
      </c>
      <c r="G24" s="94">
        <f t="shared" si="4"/>
        <v>17</v>
      </c>
      <c r="H24" s="94"/>
      <c r="I24" s="87"/>
      <c r="J24" s="92"/>
      <c r="K24" s="92"/>
    </row>
    <row r="25" spans="1:11" s="93" customFormat="1" ht="23.25" customHeight="1">
      <c r="A25" s="87">
        <v>20</v>
      </c>
      <c r="B25" s="88">
        <v>102</v>
      </c>
      <c r="C25" s="89" t="str">
        <f t="shared" si="0"/>
        <v>Vi Quang</v>
      </c>
      <c r="D25" s="90" t="str">
        <f>VLOOKUP(B25,data,3,0)</f>
        <v>Huy</v>
      </c>
      <c r="E25" s="91">
        <f>VLOOKUP(B25,data,4,0)</f>
        <v>35953</v>
      </c>
      <c r="F25" s="94" t="str">
        <f>VLOOKUP(B25,data,5,0)</f>
        <v>TK</v>
      </c>
      <c r="G25" s="94">
        <f t="shared" si="4"/>
        <v>18</v>
      </c>
      <c r="H25" s="94"/>
      <c r="I25" s="87"/>
      <c r="J25" s="92"/>
      <c r="K25" s="92"/>
    </row>
    <row r="26" spans="1:11" s="93" customFormat="1" ht="23.25" customHeight="1">
      <c r="A26" s="87">
        <v>21</v>
      </c>
      <c r="B26" s="88">
        <v>103</v>
      </c>
      <c r="C26" s="89" t="str">
        <f>VLOOKUP(B26,data,2,0)</f>
        <v>Đỗ Thị Thu</v>
      </c>
      <c r="D26" s="90" t="str">
        <f>VLOOKUP(B26,data,3,0)</f>
        <v>Thảo</v>
      </c>
      <c r="E26" s="91">
        <f>VLOOKUP(B26,data,4,0)</f>
        <v>35918</v>
      </c>
      <c r="F26" s="94" t="str">
        <f>VLOOKUP(B26,data,5,0)</f>
        <v>KTB</v>
      </c>
      <c r="G26" s="94"/>
      <c r="H26" s="94"/>
      <c r="I26" s="87"/>
      <c r="J26" s="92"/>
      <c r="K26" s="92"/>
    </row>
    <row r="27" spans="1:11" s="93" customFormat="1" ht="23.25" customHeight="1">
      <c r="A27" s="87">
        <v>22</v>
      </c>
      <c r="B27" s="88">
        <v>104</v>
      </c>
      <c r="C27" s="89" t="str">
        <f>VLOOKUP(B27,data,2,0)</f>
        <v>Hà Đức </v>
      </c>
      <c r="D27" s="90" t="str">
        <f aca="true" t="shared" si="5" ref="D27:D38">VLOOKUP(B27,data,3,0)</f>
        <v>Phương</v>
      </c>
      <c r="E27" s="91">
        <f aca="true" t="shared" si="6" ref="E27:E38">VLOOKUP(B27,data,4,0)</f>
        <v>35796</v>
      </c>
      <c r="F27" s="94" t="str">
        <f aca="true" t="shared" si="7" ref="F27:F38">VLOOKUP(B27,data,5,0)</f>
        <v>TK</v>
      </c>
      <c r="G27" s="94"/>
      <c r="H27" s="94"/>
      <c r="I27" s="87"/>
      <c r="J27" s="92"/>
      <c r="K27" s="92"/>
    </row>
    <row r="28" spans="1:11" s="93" customFormat="1" ht="23.25" customHeight="1">
      <c r="A28" s="87">
        <v>23</v>
      </c>
      <c r="B28" s="88">
        <v>105</v>
      </c>
      <c r="C28" s="89" t="str">
        <f aca="true" t="shared" si="8" ref="C28:C38">VLOOKUP(B28,data,2,0)</f>
        <v>Lương Thị Vân</v>
      </c>
      <c r="D28" s="90" t="str">
        <f t="shared" si="5"/>
        <v>Anh</v>
      </c>
      <c r="E28" s="91">
        <f t="shared" si="6"/>
        <v>0</v>
      </c>
      <c r="F28" s="94" t="str">
        <f t="shared" si="7"/>
        <v>KTC</v>
      </c>
      <c r="G28" s="94"/>
      <c r="H28" s="94"/>
      <c r="I28" s="87"/>
      <c r="J28" s="92"/>
      <c r="K28" s="92"/>
    </row>
    <row r="29" spans="1:11" s="93" customFormat="1" ht="23.25" customHeight="1">
      <c r="A29" s="87">
        <v>24</v>
      </c>
      <c r="B29" s="88">
        <v>106</v>
      </c>
      <c r="C29" s="89" t="str">
        <f t="shared" si="8"/>
        <v>Nguyễn Thu </v>
      </c>
      <c r="D29" s="90" t="str">
        <f t="shared" si="5"/>
        <v>Phương</v>
      </c>
      <c r="E29" s="91">
        <f t="shared" si="6"/>
        <v>35286</v>
      </c>
      <c r="F29" s="94" t="str">
        <f t="shared" si="7"/>
        <v>TK</v>
      </c>
      <c r="G29" s="94"/>
      <c r="H29" s="94"/>
      <c r="I29" s="87"/>
      <c r="J29" s="92"/>
      <c r="K29" s="92"/>
    </row>
    <row r="30" spans="1:11" s="93" customFormat="1" ht="23.25" customHeight="1">
      <c r="A30" s="87">
        <v>25</v>
      </c>
      <c r="B30" s="88">
        <v>107</v>
      </c>
      <c r="C30" s="89" t="str">
        <f>VLOOKUP(B30,data,2,0)</f>
        <v>Đào Thị Thanh</v>
      </c>
      <c r="D30" s="90" t="str">
        <f>VLOOKUP(B30,data,3,0)</f>
        <v>Phương</v>
      </c>
      <c r="E30" s="91">
        <f>VLOOKUP(B30,data,4,0)</f>
        <v>35838</v>
      </c>
      <c r="F30" s="94" t="str">
        <f>VLOOKUP(B30,data,5,0)</f>
        <v>KTA</v>
      </c>
      <c r="G30" s="94"/>
      <c r="H30" s="94"/>
      <c r="I30" s="87"/>
      <c r="J30" s="92"/>
      <c r="K30" s="92"/>
    </row>
    <row r="31" spans="1:11" s="93" customFormat="1" ht="23.25" customHeight="1">
      <c r="A31" s="87">
        <v>26</v>
      </c>
      <c r="B31" s="88">
        <v>108</v>
      </c>
      <c r="C31" s="89" t="str">
        <f>VLOOKUP(B31,data,2,0)</f>
        <v>Nguyễn Thu </v>
      </c>
      <c r="D31" s="90" t="str">
        <f>VLOOKUP(B31,data,3,0)</f>
        <v>Trang</v>
      </c>
      <c r="E31" s="91" t="str">
        <f>VLOOKUP(B31,data,4,0)</f>
        <v>14-12-1998</v>
      </c>
      <c r="F31" s="94" t="str">
        <f>VLOOKUP(B31,data,5,0)</f>
        <v>TK</v>
      </c>
      <c r="G31" s="94"/>
      <c r="H31" s="94"/>
      <c r="I31" s="87"/>
      <c r="J31" s="92"/>
      <c r="K31" s="92"/>
    </row>
    <row r="32" spans="1:11" s="93" customFormat="1" ht="23.25" customHeight="1">
      <c r="A32" s="87">
        <v>27</v>
      </c>
      <c r="B32" s="88">
        <v>109</v>
      </c>
      <c r="C32" s="89" t="str">
        <f>VLOOKUP(B32,data,2,0)</f>
        <v>Phạm Thị Thu</v>
      </c>
      <c r="D32" s="90" t="str">
        <f>VLOOKUP(B32,data,3,0)</f>
        <v>Thảo</v>
      </c>
      <c r="E32" s="91">
        <f>VLOOKUP(B32,data,4,0)</f>
        <v>35902</v>
      </c>
      <c r="F32" s="94" t="str">
        <f>VLOOKUP(B32,data,5,0)</f>
        <v>KTB</v>
      </c>
      <c r="G32" s="94"/>
      <c r="H32" s="94"/>
      <c r="I32" s="87"/>
      <c r="J32" s="92"/>
      <c r="K32" s="92"/>
    </row>
    <row r="33" spans="1:11" s="93" customFormat="1" ht="23.25" customHeight="1">
      <c r="A33" s="87">
        <v>28</v>
      </c>
      <c r="B33" s="88">
        <v>110</v>
      </c>
      <c r="C33" s="89" t="str">
        <f>VLOOKUP(B33,data,2,0)</f>
        <v>Hoàng Xuân </v>
      </c>
      <c r="D33" s="90" t="str">
        <f>VLOOKUP(B33,data,3,0)</f>
        <v>Trường</v>
      </c>
      <c r="E33" s="91" t="str">
        <f>VLOOKUP(B33,data,4,0)</f>
        <v>07-06-1998</v>
      </c>
      <c r="F33" s="94" t="str">
        <f>VLOOKUP(B33,data,5,0)</f>
        <v>TK</v>
      </c>
      <c r="G33" s="94"/>
      <c r="H33" s="94"/>
      <c r="I33" s="87"/>
      <c r="J33" s="92"/>
      <c r="K33" s="92"/>
    </row>
    <row r="34" spans="1:11" s="93" customFormat="1" ht="20.25" customHeight="1" hidden="1">
      <c r="A34" s="87">
        <v>29</v>
      </c>
      <c r="B34" s="88">
        <v>111</v>
      </c>
      <c r="C34" s="89" t="str">
        <f t="shared" si="8"/>
        <v>Hoàng Quốc</v>
      </c>
      <c r="D34" s="90" t="str">
        <f t="shared" si="5"/>
        <v>Đạt</v>
      </c>
      <c r="E34" s="91">
        <f t="shared" si="6"/>
        <v>0</v>
      </c>
      <c r="F34" s="94" t="str">
        <f t="shared" si="7"/>
        <v>KTC</v>
      </c>
      <c r="G34" s="94"/>
      <c r="H34" s="94"/>
      <c r="I34" s="87"/>
      <c r="J34" s="92"/>
      <c r="K34" s="92"/>
    </row>
    <row r="35" spans="1:11" s="93" customFormat="1" ht="20.25" customHeight="1" hidden="1">
      <c r="A35" s="87">
        <v>30</v>
      </c>
      <c r="B35" s="88">
        <v>112</v>
      </c>
      <c r="C35" s="89" t="str">
        <f t="shared" si="8"/>
        <v>Hoàng Văn </v>
      </c>
      <c r="D35" s="90" t="str">
        <f t="shared" si="5"/>
        <v>Vĩnh</v>
      </c>
      <c r="E35" s="91">
        <f t="shared" si="6"/>
        <v>36137</v>
      </c>
      <c r="F35" s="94" t="str">
        <f t="shared" si="7"/>
        <v>TK</v>
      </c>
      <c r="G35" s="94"/>
      <c r="H35" s="94"/>
      <c r="I35" s="87"/>
      <c r="J35" s="92"/>
      <c r="K35" s="92"/>
    </row>
    <row r="36" spans="1:11" s="93" customFormat="1" ht="20.25" customHeight="1" hidden="1">
      <c r="A36" s="87">
        <v>31</v>
      </c>
      <c r="B36" s="88">
        <v>113</v>
      </c>
      <c r="C36" s="89" t="str">
        <f t="shared" si="8"/>
        <v>Lê Thị Bảo</v>
      </c>
      <c r="D36" s="90" t="str">
        <f t="shared" si="5"/>
        <v>Vân</v>
      </c>
      <c r="E36" s="91">
        <f t="shared" si="6"/>
        <v>36008</v>
      </c>
      <c r="F36" s="94" t="str">
        <f t="shared" si="7"/>
        <v>KTC</v>
      </c>
      <c r="G36" s="94">
        <f t="shared" si="4"/>
        <v>1</v>
      </c>
      <c r="H36" s="94"/>
      <c r="I36" s="87"/>
      <c r="J36" s="92"/>
      <c r="K36" s="92"/>
    </row>
    <row r="37" spans="1:11" s="93" customFormat="1" ht="20.25" customHeight="1" hidden="1">
      <c r="A37" s="87">
        <v>32</v>
      </c>
      <c r="B37" s="88">
        <v>114</v>
      </c>
      <c r="C37" s="89" t="str">
        <f t="shared" si="8"/>
        <v>Nguyễn Thị Bích </v>
      </c>
      <c r="D37" s="90" t="str">
        <f t="shared" si="5"/>
        <v>Phượng</v>
      </c>
      <c r="E37" s="91">
        <f t="shared" si="6"/>
        <v>35693</v>
      </c>
      <c r="F37" s="94" t="str">
        <f t="shared" si="7"/>
        <v>KTA</v>
      </c>
      <c r="G37" s="94"/>
      <c r="H37" s="94"/>
      <c r="I37" s="87"/>
      <c r="J37" s="92"/>
      <c r="K37" s="92"/>
    </row>
    <row r="38" spans="1:11" s="93" customFormat="1" ht="20.25" customHeight="1" hidden="1">
      <c r="A38" s="87">
        <v>33</v>
      </c>
      <c r="B38" s="88">
        <v>115</v>
      </c>
      <c r="C38" s="89" t="str">
        <f t="shared" si="8"/>
        <v>Nguyễn Quang </v>
      </c>
      <c r="D38" s="90" t="str">
        <f t="shared" si="5"/>
        <v>Hà</v>
      </c>
      <c r="E38" s="91">
        <f t="shared" si="6"/>
        <v>36048</v>
      </c>
      <c r="F38" s="94" t="str">
        <f t="shared" si="7"/>
        <v>TH</v>
      </c>
      <c r="G38" s="94">
        <f t="shared" si="4"/>
        <v>4</v>
      </c>
      <c r="H38" s="94"/>
      <c r="I38" s="87"/>
      <c r="J38" s="92"/>
      <c r="K38" s="92"/>
    </row>
    <row r="39" s="93" customFormat="1" ht="4.5" customHeight="1"/>
    <row r="40" spans="1:10" s="93" customFormat="1" ht="15">
      <c r="A40" s="93" t="s">
        <v>10</v>
      </c>
      <c r="E40" s="95" t="s">
        <v>205</v>
      </c>
      <c r="J40" s="95" t="s">
        <v>207</v>
      </c>
    </row>
    <row r="41" spans="1:10" s="93" customFormat="1" ht="14.25">
      <c r="A41" s="93" t="s">
        <v>11</v>
      </c>
      <c r="E41" s="96" t="s">
        <v>206</v>
      </c>
      <c r="J41" s="96" t="s">
        <v>206</v>
      </c>
    </row>
    <row r="42" s="93" customFormat="1" ht="22.5" customHeight="1"/>
    <row r="43" s="93" customFormat="1" ht="22.5" customHeight="1"/>
    <row r="44" s="93" customFormat="1" ht="22.5" customHeight="1"/>
    <row r="45" s="93" customFormat="1" ht="3.75" customHeight="1"/>
    <row r="46" s="93" customFormat="1" ht="14.25"/>
  </sheetData>
  <sheetProtection/>
  <printOptions horizontalCentered="1"/>
  <pageMargins left="0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B33" sqref="B33:F33"/>
    </sheetView>
  </sheetViews>
  <sheetFormatPr defaultColWidth="8" defaultRowHeight="15"/>
  <cols>
    <col min="1" max="1" width="3.296875" style="10" customWidth="1"/>
    <col min="2" max="2" width="5.8984375" style="10" customWidth="1"/>
    <col min="3" max="3" width="15.8984375" style="10" customWidth="1"/>
    <col min="4" max="5" width="7.796875" style="10" customWidth="1"/>
    <col min="6" max="6" width="4.8984375" style="10" customWidth="1"/>
    <col min="7" max="7" width="8.59765625" style="10" hidden="1" customWidth="1"/>
    <col min="8" max="8" width="5.09765625" style="10" customWidth="1"/>
    <col min="9" max="9" width="10.796875" style="10" customWidth="1"/>
    <col min="10" max="10" width="8.796875" style="10" customWidth="1"/>
    <col min="11" max="11" width="10.09765625" style="10" customWidth="1"/>
    <col min="12" max="16384" width="8" style="10" customWidth="1"/>
  </cols>
  <sheetData>
    <row r="1" spans="1:11" s="8" customFormat="1" ht="24">
      <c r="A1" s="14" t="s">
        <v>224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" customFormat="1" ht="15.75">
      <c r="A2" s="9" t="s">
        <v>226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93" customFormat="1" ht="18.75" customHeight="1">
      <c r="A3" s="103" t="s">
        <v>227</v>
      </c>
      <c r="B3" s="103"/>
      <c r="C3" s="103"/>
      <c r="D3" s="104"/>
      <c r="E3" s="103"/>
      <c r="F3" s="103"/>
      <c r="G3" s="103"/>
      <c r="H3" s="103"/>
      <c r="I3" s="93" t="s">
        <v>199</v>
      </c>
      <c r="J3" s="105" t="s">
        <v>197</v>
      </c>
      <c r="K3" s="95"/>
    </row>
    <row r="4" s="93" customFormat="1" ht="1.5" customHeight="1">
      <c r="D4" s="95"/>
    </row>
    <row r="5" spans="1:11" s="109" customFormat="1" ht="30" customHeight="1">
      <c r="A5" s="106" t="s">
        <v>13</v>
      </c>
      <c r="B5" s="106" t="s">
        <v>3</v>
      </c>
      <c r="C5" s="107" t="s">
        <v>204</v>
      </c>
      <c r="D5" s="108" t="s">
        <v>5</v>
      </c>
      <c r="E5" s="106" t="s">
        <v>8</v>
      </c>
      <c r="F5" s="106" t="s">
        <v>7</v>
      </c>
      <c r="G5" s="106" t="s">
        <v>18</v>
      </c>
      <c r="H5" s="106" t="s">
        <v>203</v>
      </c>
      <c r="I5" s="106" t="s">
        <v>200</v>
      </c>
      <c r="J5" s="106" t="s">
        <v>201</v>
      </c>
      <c r="K5" s="106" t="s">
        <v>202</v>
      </c>
    </row>
    <row r="6" spans="1:11" s="93" customFormat="1" ht="23.25" customHeight="1">
      <c r="A6" s="87">
        <v>1</v>
      </c>
      <c r="B6" s="88">
        <v>111</v>
      </c>
      <c r="C6" s="89" t="str">
        <f aca="true" t="shared" si="0" ref="C6:C25">VLOOKUP(B6,data,2,0)</f>
        <v>Hoàng Quốc</v>
      </c>
      <c r="D6" s="90" t="str">
        <f aca="true" t="shared" si="1" ref="D6:D25">VLOOKUP(B6,data,3,0)</f>
        <v>Đạt</v>
      </c>
      <c r="E6" s="91">
        <f aca="true" t="shared" si="2" ref="E6:E25">VLOOKUP(B6,data,4,0)</f>
        <v>0</v>
      </c>
      <c r="F6" s="87" t="str">
        <f aca="true" t="shared" si="3" ref="F6:F25">VLOOKUP(B6,data,5,0)</f>
        <v>KTC</v>
      </c>
      <c r="G6" s="87">
        <f aca="true" t="shared" si="4" ref="G6:G38">VLOOKUP(B6,data,6,0)</f>
        <v>27</v>
      </c>
      <c r="H6" s="87"/>
      <c r="I6" s="87"/>
      <c r="J6" s="92"/>
      <c r="K6" s="92"/>
    </row>
    <row r="7" spans="1:11" s="93" customFormat="1" ht="23.25" customHeight="1">
      <c r="A7" s="87">
        <v>2</v>
      </c>
      <c r="B7" s="88">
        <v>112</v>
      </c>
      <c r="C7" s="89" t="str">
        <f t="shared" si="0"/>
        <v>Hoàng Văn </v>
      </c>
      <c r="D7" s="90" t="str">
        <f t="shared" si="1"/>
        <v>Vĩnh</v>
      </c>
      <c r="E7" s="91">
        <f t="shared" si="2"/>
        <v>36137</v>
      </c>
      <c r="F7" s="94" t="str">
        <f t="shared" si="3"/>
        <v>TK</v>
      </c>
      <c r="G7" s="94">
        <f t="shared" si="4"/>
        <v>28</v>
      </c>
      <c r="H7" s="94"/>
      <c r="I7" s="87"/>
      <c r="J7" s="92"/>
      <c r="K7" s="92"/>
    </row>
    <row r="8" spans="1:11" s="93" customFormat="1" ht="23.25" customHeight="1">
      <c r="A8" s="87">
        <v>3</v>
      </c>
      <c r="B8" s="88">
        <v>113</v>
      </c>
      <c r="C8" s="89" t="str">
        <f t="shared" si="0"/>
        <v>Lê Thị Bảo</v>
      </c>
      <c r="D8" s="90" t="str">
        <f t="shared" si="1"/>
        <v>Vân</v>
      </c>
      <c r="E8" s="91">
        <f t="shared" si="2"/>
        <v>36008</v>
      </c>
      <c r="F8" s="94" t="str">
        <f t="shared" si="3"/>
        <v>KTC</v>
      </c>
      <c r="G8" s="94">
        <f t="shared" si="4"/>
        <v>1</v>
      </c>
      <c r="H8" s="94"/>
      <c r="I8" s="87"/>
      <c r="J8" s="92"/>
      <c r="K8" s="92"/>
    </row>
    <row r="9" spans="1:11" s="93" customFormat="1" ht="23.25" customHeight="1">
      <c r="A9" s="87">
        <v>4</v>
      </c>
      <c r="B9" s="88">
        <v>114</v>
      </c>
      <c r="C9" s="89" t="str">
        <f t="shared" si="0"/>
        <v>Nguyễn Thị Bích </v>
      </c>
      <c r="D9" s="90" t="str">
        <f t="shared" si="1"/>
        <v>Phượng</v>
      </c>
      <c r="E9" s="91">
        <f t="shared" si="2"/>
        <v>35693</v>
      </c>
      <c r="F9" s="94" t="str">
        <f t="shared" si="3"/>
        <v>KTA</v>
      </c>
      <c r="G9" s="94">
        <f t="shared" si="4"/>
        <v>3</v>
      </c>
      <c r="H9" s="94"/>
      <c r="I9" s="87"/>
      <c r="J9" s="92"/>
      <c r="K9" s="92"/>
    </row>
    <row r="10" spans="1:11" s="93" customFormat="1" ht="23.25" customHeight="1">
      <c r="A10" s="87">
        <v>5</v>
      </c>
      <c r="B10" s="88">
        <v>115</v>
      </c>
      <c r="C10" s="89" t="str">
        <f t="shared" si="0"/>
        <v>Nguyễn Quang </v>
      </c>
      <c r="D10" s="90" t="str">
        <f t="shared" si="1"/>
        <v>Hà</v>
      </c>
      <c r="E10" s="91">
        <f t="shared" si="2"/>
        <v>36048</v>
      </c>
      <c r="F10" s="94" t="str">
        <f t="shared" si="3"/>
        <v>TH</v>
      </c>
      <c r="G10" s="94">
        <f t="shared" si="4"/>
        <v>4</v>
      </c>
      <c r="H10" s="94"/>
      <c r="I10" s="87"/>
      <c r="J10" s="92"/>
      <c r="K10" s="92"/>
    </row>
    <row r="11" spans="1:11" s="93" customFormat="1" ht="23.25" customHeight="1">
      <c r="A11" s="87">
        <v>6</v>
      </c>
      <c r="B11" s="88">
        <v>116</v>
      </c>
      <c r="C11" s="89" t="str">
        <f t="shared" si="0"/>
        <v>Đào Huyền</v>
      </c>
      <c r="D11" s="90" t="str">
        <f t="shared" si="1"/>
        <v>Trang</v>
      </c>
      <c r="E11" s="91">
        <f t="shared" si="2"/>
        <v>36042</v>
      </c>
      <c r="F11" s="94" t="str">
        <f t="shared" si="3"/>
        <v>KTB</v>
      </c>
      <c r="G11" s="94">
        <f t="shared" si="4"/>
        <v>5</v>
      </c>
      <c r="H11" s="94"/>
      <c r="I11" s="87"/>
      <c r="J11" s="92"/>
      <c r="K11" s="92"/>
    </row>
    <row r="12" spans="1:11" s="93" customFormat="1" ht="23.25" customHeight="1">
      <c r="A12" s="87">
        <v>7</v>
      </c>
      <c r="B12" s="88">
        <v>117</v>
      </c>
      <c r="C12" s="89" t="str">
        <f t="shared" si="0"/>
        <v>Trần Thị Thúy </v>
      </c>
      <c r="D12" s="90" t="str">
        <f t="shared" si="1"/>
        <v>Hằng</v>
      </c>
      <c r="E12" s="91">
        <f t="shared" si="2"/>
        <v>34210</v>
      </c>
      <c r="F12" s="94" t="str">
        <f t="shared" si="3"/>
        <v>TH</v>
      </c>
      <c r="G12" s="94">
        <f t="shared" si="4"/>
        <v>6</v>
      </c>
      <c r="H12" s="94"/>
      <c r="I12" s="87"/>
      <c r="J12" s="92"/>
      <c r="K12" s="92"/>
    </row>
    <row r="13" spans="1:11" s="93" customFormat="1" ht="23.25" customHeight="1">
      <c r="A13" s="87">
        <v>8</v>
      </c>
      <c r="B13" s="88">
        <v>118</v>
      </c>
      <c r="C13" s="89" t="str">
        <f t="shared" si="0"/>
        <v>Phùng Thị Thu</v>
      </c>
      <c r="D13" s="90" t="str">
        <f t="shared" si="1"/>
        <v>Quyên</v>
      </c>
      <c r="E13" s="91">
        <f t="shared" si="2"/>
        <v>35516</v>
      </c>
      <c r="F13" s="94" t="str">
        <f t="shared" si="3"/>
        <v>KTA</v>
      </c>
      <c r="G13" s="94">
        <f t="shared" si="4"/>
        <v>7</v>
      </c>
      <c r="H13" s="94"/>
      <c r="I13" s="87"/>
      <c r="J13" s="92"/>
      <c r="K13" s="92"/>
    </row>
    <row r="14" spans="1:11" s="93" customFormat="1" ht="23.25" customHeight="1">
      <c r="A14" s="87">
        <v>9</v>
      </c>
      <c r="B14" s="88">
        <v>119</v>
      </c>
      <c r="C14" s="89" t="str">
        <f t="shared" si="0"/>
        <v>Nguyễn Hồng</v>
      </c>
      <c r="D14" s="90" t="str">
        <f t="shared" si="1"/>
        <v>Hiệp</v>
      </c>
      <c r="E14" s="91">
        <f t="shared" si="2"/>
        <v>35861</v>
      </c>
      <c r="F14" s="94" t="str">
        <f t="shared" si="3"/>
        <v>TH</v>
      </c>
      <c r="G14" s="94">
        <f t="shared" si="4"/>
        <v>8</v>
      </c>
      <c r="H14" s="94"/>
      <c r="I14" s="87"/>
      <c r="J14" s="92"/>
      <c r="K14" s="92"/>
    </row>
    <row r="15" spans="1:11" s="93" customFormat="1" ht="23.25" customHeight="1">
      <c r="A15" s="87">
        <v>10</v>
      </c>
      <c r="B15" s="88">
        <v>120</v>
      </c>
      <c r="C15" s="89" t="str">
        <f t="shared" si="0"/>
        <v>Trần Thị Thanh</v>
      </c>
      <c r="D15" s="90" t="str">
        <f t="shared" si="1"/>
        <v>Tuyết</v>
      </c>
      <c r="E15" s="91">
        <f t="shared" si="2"/>
        <v>35859</v>
      </c>
      <c r="F15" s="94" t="str">
        <f t="shared" si="3"/>
        <v>KTB</v>
      </c>
      <c r="G15" s="94">
        <f t="shared" si="4"/>
        <v>9</v>
      </c>
      <c r="H15" s="94"/>
      <c r="I15" s="87"/>
      <c r="J15" s="92"/>
      <c r="K15" s="92"/>
    </row>
    <row r="16" spans="1:11" s="93" customFormat="1" ht="23.25" customHeight="1">
      <c r="A16" s="87">
        <v>11</v>
      </c>
      <c r="B16" s="88">
        <v>121</v>
      </c>
      <c r="C16" s="89" t="str">
        <f t="shared" si="0"/>
        <v>Nguyễn Thị Lan </v>
      </c>
      <c r="D16" s="90" t="str">
        <f t="shared" si="1"/>
        <v>Hương</v>
      </c>
      <c r="E16" s="91">
        <f t="shared" si="2"/>
        <v>36070</v>
      </c>
      <c r="F16" s="94" t="str">
        <f t="shared" si="3"/>
        <v>TH</v>
      </c>
      <c r="G16" s="94">
        <f t="shared" si="4"/>
        <v>10</v>
      </c>
      <c r="H16" s="94"/>
      <c r="I16" s="87"/>
      <c r="J16" s="92"/>
      <c r="K16" s="92"/>
    </row>
    <row r="17" spans="1:11" s="93" customFormat="1" ht="23.25" customHeight="1">
      <c r="A17" s="87">
        <v>12</v>
      </c>
      <c r="B17" s="88">
        <v>122</v>
      </c>
      <c r="C17" s="89" t="str">
        <f t="shared" si="0"/>
        <v>Đỗ Thị </v>
      </c>
      <c r="D17" s="90" t="str">
        <f t="shared" si="1"/>
        <v>Thảo</v>
      </c>
      <c r="E17" s="91">
        <f t="shared" si="2"/>
        <v>35787</v>
      </c>
      <c r="F17" s="94" t="str">
        <f t="shared" si="3"/>
        <v>KTA</v>
      </c>
      <c r="G17" s="94">
        <f t="shared" si="4"/>
        <v>11</v>
      </c>
      <c r="H17" s="94"/>
      <c r="I17" s="87"/>
      <c r="J17" s="92"/>
      <c r="K17" s="92"/>
    </row>
    <row r="18" spans="1:11" s="93" customFormat="1" ht="23.25" customHeight="1">
      <c r="A18" s="87">
        <v>13</v>
      </c>
      <c r="B18" s="88">
        <v>123</v>
      </c>
      <c r="C18" s="89" t="str">
        <f t="shared" si="0"/>
        <v>Nguyễn Văn </v>
      </c>
      <c r="D18" s="90" t="str">
        <f t="shared" si="1"/>
        <v>Luyện</v>
      </c>
      <c r="E18" s="91">
        <f t="shared" si="2"/>
        <v>35836</v>
      </c>
      <c r="F18" s="94" t="str">
        <f t="shared" si="3"/>
        <v>TH</v>
      </c>
      <c r="G18" s="94">
        <f t="shared" si="4"/>
        <v>12</v>
      </c>
      <c r="H18" s="94"/>
      <c r="I18" s="87"/>
      <c r="J18" s="92"/>
      <c r="K18" s="92"/>
    </row>
    <row r="19" spans="1:11" s="93" customFormat="1" ht="23.25" customHeight="1">
      <c r="A19" s="87">
        <v>14</v>
      </c>
      <c r="B19" s="88">
        <v>124</v>
      </c>
      <c r="C19" s="89" t="str">
        <f t="shared" si="0"/>
        <v>Nguyễn Thị </v>
      </c>
      <c r="D19" s="90" t="str">
        <f t="shared" si="1"/>
        <v>Xa Xa</v>
      </c>
      <c r="E19" s="91">
        <f t="shared" si="2"/>
        <v>36113</v>
      </c>
      <c r="F19" s="94" t="str">
        <f t="shared" si="3"/>
        <v>KTB</v>
      </c>
      <c r="G19" s="94">
        <f t="shared" si="4"/>
        <v>13</v>
      </c>
      <c r="H19" s="94"/>
      <c r="I19" s="87"/>
      <c r="J19" s="92"/>
      <c r="K19" s="92"/>
    </row>
    <row r="20" spans="1:11" s="93" customFormat="1" ht="23.25" customHeight="1">
      <c r="A20" s="87">
        <v>15</v>
      </c>
      <c r="B20" s="88">
        <v>125</v>
      </c>
      <c r="C20" s="89" t="str">
        <f t="shared" si="0"/>
        <v>Nguyễn Đình </v>
      </c>
      <c r="D20" s="90" t="str">
        <f t="shared" si="1"/>
        <v>Lương</v>
      </c>
      <c r="E20" s="91">
        <f t="shared" si="2"/>
        <v>36147</v>
      </c>
      <c r="F20" s="94" t="str">
        <f t="shared" si="3"/>
        <v>TH</v>
      </c>
      <c r="G20" s="94">
        <f t="shared" si="4"/>
        <v>14</v>
      </c>
      <c r="H20" s="94"/>
      <c r="I20" s="87"/>
      <c r="J20" s="92"/>
      <c r="K20" s="92"/>
    </row>
    <row r="21" spans="1:11" s="93" customFormat="1" ht="23.25" customHeight="1">
      <c r="A21" s="87">
        <v>16</v>
      </c>
      <c r="B21" s="88">
        <v>126</v>
      </c>
      <c r="C21" s="89" t="str">
        <f t="shared" si="0"/>
        <v>Nguyễn Thị</v>
      </c>
      <c r="D21" s="90" t="str">
        <f t="shared" si="1"/>
        <v>Thoa</v>
      </c>
      <c r="E21" s="91">
        <f t="shared" si="2"/>
        <v>35876</v>
      </c>
      <c r="F21" s="94" t="str">
        <f t="shared" si="3"/>
        <v>KTA</v>
      </c>
      <c r="G21" s="94">
        <f t="shared" si="4"/>
        <v>15</v>
      </c>
      <c r="H21" s="94"/>
      <c r="I21" s="87"/>
      <c r="J21" s="92"/>
      <c r="K21" s="92"/>
    </row>
    <row r="22" spans="1:11" s="93" customFormat="1" ht="23.25" customHeight="1">
      <c r="A22" s="87">
        <v>17</v>
      </c>
      <c r="B22" s="88">
        <v>127</v>
      </c>
      <c r="C22" s="89" t="str">
        <f t="shared" si="0"/>
        <v>Nguyễn Văn </v>
      </c>
      <c r="D22" s="90" t="str">
        <f t="shared" si="1"/>
        <v>Mạnh</v>
      </c>
      <c r="E22" s="91">
        <f t="shared" si="2"/>
        <v>36048</v>
      </c>
      <c r="F22" s="94" t="str">
        <f t="shared" si="3"/>
        <v>TH</v>
      </c>
      <c r="G22" s="94">
        <f t="shared" si="4"/>
        <v>16</v>
      </c>
      <c r="H22" s="94"/>
      <c r="I22" s="87"/>
      <c r="J22" s="92"/>
      <c r="K22" s="92"/>
    </row>
    <row r="23" spans="1:11" s="93" customFormat="1" ht="23.25" customHeight="1">
      <c r="A23" s="87">
        <v>18</v>
      </c>
      <c r="B23" s="88">
        <v>128</v>
      </c>
      <c r="C23" s="89" t="str">
        <f t="shared" si="0"/>
        <v>Nguyễn Minh</v>
      </c>
      <c r="D23" s="90" t="str">
        <f t="shared" si="1"/>
        <v>Thúy</v>
      </c>
      <c r="E23" s="91">
        <f t="shared" si="2"/>
        <v>35881</v>
      </c>
      <c r="F23" s="94" t="str">
        <f t="shared" si="3"/>
        <v>KTA</v>
      </c>
      <c r="G23" s="94">
        <f t="shared" si="4"/>
        <v>17</v>
      </c>
      <c r="H23" s="94"/>
      <c r="I23" s="87"/>
      <c r="J23" s="92"/>
      <c r="K23" s="92"/>
    </row>
    <row r="24" spans="1:11" s="93" customFormat="1" ht="23.25" customHeight="1">
      <c r="A24" s="87">
        <v>19</v>
      </c>
      <c r="B24" s="88">
        <v>129</v>
      </c>
      <c r="C24" s="89" t="str">
        <f t="shared" si="0"/>
        <v>Nguyễn Hoàng </v>
      </c>
      <c r="D24" s="90" t="str">
        <f t="shared" si="1"/>
        <v>Minh</v>
      </c>
      <c r="E24" s="91">
        <f t="shared" si="2"/>
        <v>36139</v>
      </c>
      <c r="F24" s="94" t="str">
        <f t="shared" si="3"/>
        <v>TH</v>
      </c>
      <c r="G24" s="94">
        <f t="shared" si="4"/>
        <v>18</v>
      </c>
      <c r="H24" s="94"/>
      <c r="I24" s="87"/>
      <c r="J24" s="92"/>
      <c r="K24" s="92"/>
    </row>
    <row r="25" spans="1:11" s="93" customFormat="1" ht="23.25" customHeight="1">
      <c r="A25" s="87">
        <v>20</v>
      </c>
      <c r="B25" s="88">
        <v>130</v>
      </c>
      <c r="C25" s="89" t="str">
        <f t="shared" si="0"/>
        <v>Hà Thu </v>
      </c>
      <c r="D25" s="90" t="str">
        <f t="shared" si="1"/>
        <v>Trang</v>
      </c>
      <c r="E25" s="91">
        <f t="shared" si="2"/>
        <v>36089</v>
      </c>
      <c r="F25" s="94" t="str">
        <f t="shared" si="3"/>
        <v>KTA</v>
      </c>
      <c r="G25" s="94">
        <f t="shared" si="4"/>
        <v>19</v>
      </c>
      <c r="H25" s="94"/>
      <c r="I25" s="87"/>
      <c r="J25" s="92"/>
      <c r="K25" s="92"/>
    </row>
    <row r="26" spans="1:11" s="93" customFormat="1" ht="23.25" customHeight="1">
      <c r="A26" s="87">
        <v>21</v>
      </c>
      <c r="B26" s="88">
        <v>131</v>
      </c>
      <c r="C26" s="89" t="str">
        <f>VLOOKUP(B26,data,2,0)</f>
        <v>Ngô Thị </v>
      </c>
      <c r="D26" s="90" t="str">
        <f>VLOOKUP(B26,data,3,0)</f>
        <v>Minh</v>
      </c>
      <c r="E26" s="91">
        <f>VLOOKUP(B26,data,4,0)</f>
        <v>35989</v>
      </c>
      <c r="F26" s="94" t="str">
        <f>VLOOKUP(B26,data,5,0)</f>
        <v>TH</v>
      </c>
      <c r="G26" s="94"/>
      <c r="H26" s="94"/>
      <c r="I26" s="87"/>
      <c r="J26" s="92"/>
      <c r="K26" s="92"/>
    </row>
    <row r="27" spans="1:11" s="93" customFormat="1" ht="23.25" customHeight="1">
      <c r="A27" s="87">
        <v>22</v>
      </c>
      <c r="B27" s="88">
        <v>132</v>
      </c>
      <c r="C27" s="89" t="str">
        <f>VLOOKUP(B27,data,2,0)</f>
        <v>Nguyễn Thị Thu</v>
      </c>
      <c r="D27" s="90" t="str">
        <f>VLOOKUP(B27,data,3,0)</f>
        <v>Trang</v>
      </c>
      <c r="E27" s="91">
        <f>VLOOKUP(B27,data,4,0)</f>
        <v>36159</v>
      </c>
      <c r="F27" s="94" t="str">
        <f>VLOOKUP(B27,data,5,0)</f>
        <v>KTA</v>
      </c>
      <c r="G27" s="94"/>
      <c r="H27" s="94"/>
      <c r="I27" s="87"/>
      <c r="J27" s="92"/>
      <c r="K27" s="92"/>
    </row>
    <row r="28" spans="1:11" s="93" customFormat="1" ht="23.25" customHeight="1">
      <c r="A28" s="87">
        <v>23</v>
      </c>
      <c r="B28" s="88">
        <v>133</v>
      </c>
      <c r="C28" s="89" t="str">
        <f>VLOOKUP(B28,data,2,0)</f>
        <v>Vũ Hồng </v>
      </c>
      <c r="D28" s="90" t="str">
        <f>VLOOKUP(B28,data,3,0)</f>
        <v>Sơn</v>
      </c>
      <c r="E28" s="91">
        <f>VLOOKUP(B28,data,4,0)</f>
        <v>35956</v>
      </c>
      <c r="F28" s="94" t="str">
        <f>VLOOKUP(B28,data,5,0)</f>
        <v>TH</v>
      </c>
      <c r="G28" s="94"/>
      <c r="H28" s="94"/>
      <c r="I28" s="87"/>
      <c r="J28" s="92"/>
      <c r="K28" s="92"/>
    </row>
    <row r="29" spans="1:11" s="93" customFormat="1" ht="23.25" customHeight="1">
      <c r="A29" s="87">
        <v>24</v>
      </c>
      <c r="B29" s="88">
        <v>134</v>
      </c>
      <c r="C29" s="89" t="str">
        <f>VLOOKUP(B29,data,2,0)</f>
        <v>Phạm Thị Hồng </v>
      </c>
      <c r="D29" s="90" t="str">
        <f>VLOOKUP(B29,data,3,0)</f>
        <v>Vân</v>
      </c>
      <c r="E29" s="91">
        <f>VLOOKUP(B29,data,4,0)</f>
        <v>35705</v>
      </c>
      <c r="F29" s="94" t="str">
        <f>VLOOKUP(B29,data,5,0)</f>
        <v>KTA</v>
      </c>
      <c r="G29" s="94"/>
      <c r="H29" s="94"/>
      <c r="I29" s="87"/>
      <c r="J29" s="92"/>
      <c r="K29" s="92"/>
    </row>
    <row r="30" spans="1:11" s="93" customFormat="1" ht="23.25" customHeight="1">
      <c r="A30" s="87">
        <v>25</v>
      </c>
      <c r="B30" s="88">
        <v>135</v>
      </c>
      <c r="C30" s="89" t="str">
        <f>VLOOKUP(B30,data,2,0)</f>
        <v>Nguyễn Văn </v>
      </c>
      <c r="D30" s="90" t="str">
        <f>VLOOKUP(B30,data,3,0)</f>
        <v>Thi</v>
      </c>
      <c r="E30" s="91">
        <f>VLOOKUP(B30,data,4,0)</f>
        <v>36052</v>
      </c>
      <c r="F30" s="94" t="str">
        <f>VLOOKUP(B30,data,5,0)</f>
        <v>TH</v>
      </c>
      <c r="G30" s="94"/>
      <c r="H30" s="94"/>
      <c r="I30" s="87"/>
      <c r="J30" s="92"/>
      <c r="K30" s="92"/>
    </row>
    <row r="31" spans="1:11" s="93" customFormat="1" ht="23.25" customHeight="1">
      <c r="A31" s="87">
        <v>26</v>
      </c>
      <c r="B31" s="88">
        <v>136</v>
      </c>
      <c r="C31" s="89" t="str">
        <f>VLOOKUP(B31,data,2,0)</f>
        <v>Nguyễn Thị Hồng</v>
      </c>
      <c r="D31" s="90" t="str">
        <f>VLOOKUP(B31,data,3,0)</f>
        <v>Vân</v>
      </c>
      <c r="E31" s="91">
        <f>VLOOKUP(B31,data,4,0)</f>
        <v>36002</v>
      </c>
      <c r="F31" s="94" t="str">
        <f>VLOOKUP(B31,data,5,0)</f>
        <v>KTA</v>
      </c>
      <c r="G31" s="94"/>
      <c r="H31" s="94"/>
      <c r="I31" s="87"/>
      <c r="J31" s="92"/>
      <c r="K31" s="92"/>
    </row>
    <row r="32" spans="1:11" s="93" customFormat="1" ht="23.25" customHeight="1">
      <c r="A32" s="87">
        <v>27</v>
      </c>
      <c r="B32" s="88">
        <v>137</v>
      </c>
      <c r="C32" s="89" t="str">
        <f>VLOOKUP(B32,data,2,0)</f>
        <v>Hoàng Thị Thúy</v>
      </c>
      <c r="D32" s="90" t="str">
        <f>VLOOKUP(B32,data,3,0)</f>
        <v>Vân</v>
      </c>
      <c r="E32" s="91">
        <f>VLOOKUP(B32,data,4,0)</f>
        <v>34279</v>
      </c>
      <c r="F32" s="94" t="str">
        <f>VLOOKUP(B32,data,5,0)</f>
        <v>TH</v>
      </c>
      <c r="G32" s="94"/>
      <c r="H32" s="94"/>
      <c r="I32" s="87"/>
      <c r="J32" s="92"/>
      <c r="K32" s="92"/>
    </row>
    <row r="33" spans="1:11" s="93" customFormat="1" ht="23.25" customHeight="1">
      <c r="A33" s="87">
        <v>28</v>
      </c>
      <c r="B33" s="88">
        <v>138</v>
      </c>
      <c r="C33" s="89" t="str">
        <f>VLOOKUP(B33,data,2,0)</f>
        <v>Đặng Thị Hải</v>
      </c>
      <c r="D33" s="90" t="str">
        <f>VLOOKUP(B33,data,3,0)</f>
        <v>Yến</v>
      </c>
      <c r="E33" s="91">
        <f>VLOOKUP(B33,data,4,0)</f>
        <v>35905</v>
      </c>
      <c r="F33" s="94" t="str">
        <f>VLOOKUP(B33,data,5,0)</f>
        <v>KTA</v>
      </c>
      <c r="G33" s="94"/>
      <c r="H33" s="94"/>
      <c r="I33" s="87"/>
      <c r="J33" s="92"/>
      <c r="K33" s="92"/>
    </row>
    <row r="34" spans="1:11" s="93" customFormat="1" ht="20.25" customHeight="1" hidden="1">
      <c r="A34" s="87">
        <v>29</v>
      </c>
      <c r="B34" s="88"/>
      <c r="C34" s="89"/>
      <c r="D34" s="90"/>
      <c r="E34" s="91"/>
      <c r="F34" s="94"/>
      <c r="G34" s="94"/>
      <c r="H34" s="94"/>
      <c r="I34" s="87"/>
      <c r="J34" s="92"/>
      <c r="K34" s="92"/>
    </row>
    <row r="35" spans="1:11" s="93" customFormat="1" ht="20.25" customHeight="1" hidden="1">
      <c r="A35" s="87">
        <v>30</v>
      </c>
      <c r="B35" s="88"/>
      <c r="C35" s="89"/>
      <c r="D35" s="90"/>
      <c r="E35" s="91"/>
      <c r="F35" s="94"/>
      <c r="G35" s="94"/>
      <c r="H35" s="94"/>
      <c r="I35" s="87"/>
      <c r="J35" s="92"/>
      <c r="K35" s="92"/>
    </row>
    <row r="36" spans="1:11" s="93" customFormat="1" ht="20.25" customHeight="1" hidden="1">
      <c r="A36" s="87">
        <v>31</v>
      </c>
      <c r="B36" s="88"/>
      <c r="C36" s="89"/>
      <c r="D36" s="90"/>
      <c r="E36" s="91"/>
      <c r="F36" s="94"/>
      <c r="G36" s="94" t="e">
        <f t="shared" si="4"/>
        <v>#N/A</v>
      </c>
      <c r="H36" s="94"/>
      <c r="I36" s="87"/>
      <c r="J36" s="92"/>
      <c r="K36" s="92"/>
    </row>
    <row r="37" spans="1:11" s="93" customFormat="1" ht="20.25" customHeight="1" hidden="1">
      <c r="A37" s="87">
        <v>32</v>
      </c>
      <c r="B37" s="88"/>
      <c r="C37" s="89"/>
      <c r="D37" s="90"/>
      <c r="E37" s="91"/>
      <c r="F37" s="94"/>
      <c r="G37" s="94"/>
      <c r="H37" s="94"/>
      <c r="I37" s="87"/>
      <c r="J37" s="92"/>
      <c r="K37" s="92"/>
    </row>
    <row r="38" spans="1:11" s="93" customFormat="1" ht="20.25" customHeight="1" hidden="1">
      <c r="A38" s="87">
        <v>33</v>
      </c>
      <c r="B38" s="88"/>
      <c r="C38" s="89"/>
      <c r="D38" s="90"/>
      <c r="E38" s="91"/>
      <c r="F38" s="94"/>
      <c r="G38" s="94" t="e">
        <f t="shared" si="4"/>
        <v>#N/A</v>
      </c>
      <c r="H38" s="94"/>
      <c r="I38" s="87"/>
      <c r="J38" s="92"/>
      <c r="K38" s="92"/>
    </row>
    <row r="39" spans="1:11" s="93" customFormat="1" ht="4.5" customHeight="1">
      <c r="A39" s="97"/>
      <c r="B39" s="98"/>
      <c r="C39" s="99"/>
      <c r="D39" s="100"/>
      <c r="E39" s="101"/>
      <c r="F39" s="102"/>
      <c r="G39" s="102"/>
      <c r="H39" s="102"/>
      <c r="I39" s="97"/>
      <c r="J39" s="99"/>
      <c r="K39" s="99"/>
    </row>
    <row r="40" spans="1:10" s="93" customFormat="1" ht="15">
      <c r="A40" s="93" t="s">
        <v>10</v>
      </c>
      <c r="E40" s="95" t="s">
        <v>205</v>
      </c>
      <c r="J40" s="95" t="s">
        <v>207</v>
      </c>
    </row>
    <row r="41" spans="1:10" s="93" customFormat="1" ht="14.25">
      <c r="A41" s="93" t="s">
        <v>11</v>
      </c>
      <c r="E41" s="96" t="s">
        <v>206</v>
      </c>
      <c r="J41" s="96" t="s">
        <v>206</v>
      </c>
    </row>
    <row r="42" s="93" customFormat="1" ht="22.5" customHeight="1"/>
    <row r="43" s="93" customFormat="1" ht="22.5" customHeight="1"/>
    <row r="44" s="93" customFormat="1" ht="22.5" customHeight="1"/>
    <row r="45" s="93" customFormat="1" ht="3.75" customHeight="1"/>
    <row r="46" s="93" customFormat="1" ht="14.25"/>
  </sheetData>
  <sheetProtection/>
  <printOptions horizontalCentered="1"/>
  <pageMargins left="0" right="0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B33" sqref="B33:F33"/>
    </sheetView>
  </sheetViews>
  <sheetFormatPr defaultColWidth="8" defaultRowHeight="15"/>
  <cols>
    <col min="1" max="1" width="3.296875" style="10" customWidth="1"/>
    <col min="2" max="2" width="5.8984375" style="10" customWidth="1"/>
    <col min="3" max="3" width="15.8984375" style="10" customWidth="1"/>
    <col min="4" max="5" width="7.796875" style="10" customWidth="1"/>
    <col min="6" max="6" width="4.8984375" style="10" customWidth="1"/>
    <col min="7" max="7" width="8.59765625" style="10" hidden="1" customWidth="1"/>
    <col min="8" max="8" width="5.09765625" style="10" customWidth="1"/>
    <col min="9" max="9" width="10.796875" style="10" customWidth="1"/>
    <col min="10" max="10" width="8.796875" style="10" customWidth="1"/>
    <col min="11" max="11" width="10.09765625" style="10" customWidth="1"/>
    <col min="12" max="16384" width="8" style="10" customWidth="1"/>
  </cols>
  <sheetData>
    <row r="1" spans="1:11" s="8" customFormat="1" ht="24">
      <c r="A1" s="14" t="s">
        <v>224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" customFormat="1" ht="15.75">
      <c r="A2" s="9" t="s">
        <v>226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93" customFormat="1" ht="18">
      <c r="A3" s="103" t="s">
        <v>227</v>
      </c>
      <c r="B3" s="103"/>
      <c r="C3" s="103"/>
      <c r="D3" s="104"/>
      <c r="E3" s="103"/>
      <c r="F3" s="103"/>
      <c r="G3" s="103"/>
      <c r="H3" s="103"/>
      <c r="I3" s="93" t="s">
        <v>199</v>
      </c>
      <c r="J3" s="105" t="s">
        <v>198</v>
      </c>
      <c r="K3" s="95"/>
    </row>
    <row r="4" s="93" customFormat="1" ht="1.5" customHeight="1">
      <c r="D4" s="95"/>
    </row>
    <row r="5" spans="1:11" s="109" customFormat="1" ht="32.25" customHeight="1">
      <c r="A5" s="106" t="s">
        <v>13</v>
      </c>
      <c r="B5" s="106" t="s">
        <v>3</v>
      </c>
      <c r="C5" s="107" t="s">
        <v>204</v>
      </c>
      <c r="D5" s="108" t="s">
        <v>5</v>
      </c>
      <c r="E5" s="106" t="s">
        <v>8</v>
      </c>
      <c r="F5" s="106" t="s">
        <v>7</v>
      </c>
      <c r="G5" s="106" t="s">
        <v>18</v>
      </c>
      <c r="H5" s="106" t="s">
        <v>203</v>
      </c>
      <c r="I5" s="106" t="s">
        <v>200</v>
      </c>
      <c r="J5" s="106" t="s">
        <v>201</v>
      </c>
      <c r="K5" s="106" t="s">
        <v>202</v>
      </c>
    </row>
    <row r="6" spans="1:11" s="93" customFormat="1" ht="24" customHeight="1">
      <c r="A6" s="87">
        <v>1</v>
      </c>
      <c r="B6" s="88">
        <v>139</v>
      </c>
      <c r="C6" s="89" t="str">
        <f aca="true" t="shared" si="0" ref="C6:C41">VLOOKUP(B6,data,2,0)</f>
        <v>Nguyễn Thị Phương</v>
      </c>
      <c r="D6" s="90" t="str">
        <f aca="true" t="shared" si="1" ref="D6:D41">VLOOKUP(B6,data,3,0)</f>
        <v>Anh</v>
      </c>
      <c r="E6" s="91">
        <f aca="true" t="shared" si="2" ref="E6:E41">VLOOKUP(B6,data,4,0)</f>
        <v>35932</v>
      </c>
      <c r="F6" s="87" t="str">
        <f aca="true" t="shared" si="3" ref="F6:F41">VLOOKUP(B6,data,5,0)</f>
        <v>QTKD</v>
      </c>
      <c r="G6" s="87">
        <f aca="true" t="shared" si="4" ref="G6:G39">VLOOKUP(B6,data,6,0)</f>
        <v>1</v>
      </c>
      <c r="H6" s="87"/>
      <c r="I6" s="87"/>
      <c r="J6" s="92"/>
      <c r="K6" s="92"/>
    </row>
    <row r="7" spans="1:11" s="93" customFormat="1" ht="24" customHeight="1">
      <c r="A7" s="87">
        <v>2</v>
      </c>
      <c r="B7" s="88">
        <v>140</v>
      </c>
      <c r="C7" s="89" t="str">
        <f t="shared" si="0"/>
        <v>Hoàng Kim Vân</v>
      </c>
      <c r="D7" s="90" t="str">
        <f t="shared" si="1"/>
        <v>Anh</v>
      </c>
      <c r="E7" s="91">
        <f t="shared" si="2"/>
        <v>35936</v>
      </c>
      <c r="F7" s="94" t="str">
        <f t="shared" si="3"/>
        <v>QTKD</v>
      </c>
      <c r="G7" s="94">
        <f t="shared" si="4"/>
        <v>3</v>
      </c>
      <c r="H7" s="94"/>
      <c r="I7" s="87"/>
      <c r="J7" s="92"/>
      <c r="K7" s="92"/>
    </row>
    <row r="8" spans="1:11" s="93" customFormat="1" ht="24" customHeight="1">
      <c r="A8" s="87">
        <v>3</v>
      </c>
      <c r="B8" s="88">
        <v>141</v>
      </c>
      <c r="C8" s="89" t="str">
        <f t="shared" si="0"/>
        <v>Nguyễn Công</v>
      </c>
      <c r="D8" s="90" t="str">
        <f t="shared" si="1"/>
        <v>Bách</v>
      </c>
      <c r="E8" s="91">
        <f t="shared" si="2"/>
        <v>34777</v>
      </c>
      <c r="F8" s="94" t="str">
        <f t="shared" si="3"/>
        <v>QTKD</v>
      </c>
      <c r="G8" s="94">
        <f t="shared" si="4"/>
        <v>5</v>
      </c>
      <c r="H8" s="94"/>
      <c r="I8" s="87"/>
      <c r="J8" s="92"/>
      <c r="K8" s="92"/>
    </row>
    <row r="9" spans="1:11" s="93" customFormat="1" ht="24" customHeight="1">
      <c r="A9" s="87">
        <v>4</v>
      </c>
      <c r="B9" s="88">
        <v>142</v>
      </c>
      <c r="C9" s="89" t="str">
        <f t="shared" si="0"/>
        <v>Hoàng Thị Thanh </v>
      </c>
      <c r="D9" s="90" t="str">
        <f t="shared" si="1"/>
        <v>Chúc</v>
      </c>
      <c r="E9" s="91">
        <f t="shared" si="2"/>
        <v>36127</v>
      </c>
      <c r="F9" s="94" t="str">
        <f t="shared" si="3"/>
        <v>QTKD</v>
      </c>
      <c r="G9" s="94">
        <f t="shared" si="4"/>
        <v>7</v>
      </c>
      <c r="H9" s="94"/>
      <c r="I9" s="87"/>
      <c r="J9" s="92"/>
      <c r="K9" s="92"/>
    </row>
    <row r="10" spans="1:11" s="93" customFormat="1" ht="24" customHeight="1">
      <c r="A10" s="87">
        <v>5</v>
      </c>
      <c r="B10" s="88">
        <v>143</v>
      </c>
      <c r="C10" s="89" t="str">
        <f t="shared" si="0"/>
        <v>Nguyễn Đức</v>
      </c>
      <c r="D10" s="90" t="str">
        <f t="shared" si="1"/>
        <v>Dũng</v>
      </c>
      <c r="E10" s="91">
        <f t="shared" si="2"/>
        <v>35199</v>
      </c>
      <c r="F10" s="94" t="str">
        <f t="shared" si="3"/>
        <v>QTKD</v>
      </c>
      <c r="G10" s="94">
        <f t="shared" si="4"/>
        <v>9</v>
      </c>
      <c r="H10" s="94"/>
      <c r="I10" s="87"/>
      <c r="J10" s="92"/>
      <c r="K10" s="92"/>
    </row>
    <row r="11" spans="1:11" s="93" customFormat="1" ht="24" customHeight="1">
      <c r="A11" s="87">
        <v>6</v>
      </c>
      <c r="B11" s="88">
        <v>144</v>
      </c>
      <c r="C11" s="89" t="str">
        <f t="shared" si="0"/>
        <v>Tân Văn</v>
      </c>
      <c r="D11" s="90" t="str">
        <f t="shared" si="1"/>
        <v>Đạt</v>
      </c>
      <c r="E11" s="91">
        <f t="shared" si="2"/>
        <v>36148</v>
      </c>
      <c r="F11" s="94" t="str">
        <f t="shared" si="3"/>
        <v>QTKD</v>
      </c>
      <c r="G11" s="94">
        <f t="shared" si="4"/>
        <v>11</v>
      </c>
      <c r="H11" s="94"/>
      <c r="I11" s="87"/>
      <c r="J11" s="92"/>
      <c r="K11" s="92"/>
    </row>
    <row r="12" spans="1:11" s="93" customFormat="1" ht="24" customHeight="1">
      <c r="A12" s="87">
        <v>7</v>
      </c>
      <c r="B12" s="88">
        <v>145</v>
      </c>
      <c r="C12" s="89" t="str">
        <f t="shared" si="0"/>
        <v>Vũ Thị </v>
      </c>
      <c r="D12" s="90" t="str">
        <f t="shared" si="1"/>
        <v>Hậu</v>
      </c>
      <c r="E12" s="91">
        <f t="shared" si="2"/>
        <v>36051</v>
      </c>
      <c r="F12" s="94" t="str">
        <f t="shared" si="3"/>
        <v>QTKD</v>
      </c>
      <c r="G12" s="94">
        <f t="shared" si="4"/>
        <v>13</v>
      </c>
      <c r="H12" s="94"/>
      <c r="I12" s="87"/>
      <c r="J12" s="92"/>
      <c r="K12" s="92"/>
    </row>
    <row r="13" spans="1:11" s="93" customFormat="1" ht="24" customHeight="1">
      <c r="A13" s="87">
        <v>8</v>
      </c>
      <c r="B13" s="88">
        <v>146</v>
      </c>
      <c r="C13" s="89" t="str">
        <f t="shared" si="0"/>
        <v>Nguyễn Thị Mỹ</v>
      </c>
      <c r="D13" s="90" t="str">
        <f t="shared" si="1"/>
        <v>Huyền</v>
      </c>
      <c r="E13" s="91">
        <f t="shared" si="2"/>
        <v>36013</v>
      </c>
      <c r="F13" s="94" t="str">
        <f t="shared" si="3"/>
        <v>QTKD</v>
      </c>
      <c r="G13" s="94">
        <f t="shared" si="4"/>
        <v>15</v>
      </c>
      <c r="H13" s="94"/>
      <c r="I13" s="87"/>
      <c r="J13" s="92"/>
      <c r="K13" s="92"/>
    </row>
    <row r="14" spans="1:11" s="93" customFormat="1" ht="24" customHeight="1">
      <c r="A14" s="87">
        <v>9</v>
      </c>
      <c r="B14" s="88">
        <v>147</v>
      </c>
      <c r="C14" s="89" t="str">
        <f t="shared" si="0"/>
        <v>Nguyễn Thị Mỹ </v>
      </c>
      <c r="D14" s="90" t="str">
        <f t="shared" si="1"/>
        <v>Linh</v>
      </c>
      <c r="E14" s="91">
        <f t="shared" si="2"/>
        <v>36140</v>
      </c>
      <c r="F14" s="94" t="str">
        <f t="shared" si="3"/>
        <v>QTKD</v>
      </c>
      <c r="G14" s="94">
        <f t="shared" si="4"/>
        <v>17</v>
      </c>
      <c r="H14" s="94"/>
      <c r="I14" s="87"/>
      <c r="J14" s="92"/>
      <c r="K14" s="92"/>
    </row>
    <row r="15" spans="1:11" s="93" customFormat="1" ht="24" customHeight="1">
      <c r="A15" s="87">
        <v>10</v>
      </c>
      <c r="B15" s="88">
        <v>148</v>
      </c>
      <c r="C15" s="89" t="str">
        <f t="shared" si="0"/>
        <v>Nguyễn Thọ </v>
      </c>
      <c r="D15" s="90" t="str">
        <f t="shared" si="1"/>
        <v>Luật</v>
      </c>
      <c r="E15" s="91">
        <f t="shared" si="2"/>
        <v>35702</v>
      </c>
      <c r="F15" s="94" t="str">
        <f t="shared" si="3"/>
        <v>QTKD</v>
      </c>
      <c r="G15" s="94">
        <f t="shared" si="4"/>
        <v>19</v>
      </c>
      <c r="H15" s="94"/>
      <c r="I15" s="87"/>
      <c r="J15" s="92"/>
      <c r="K15" s="92"/>
    </row>
    <row r="16" spans="1:11" s="93" customFormat="1" ht="24" customHeight="1">
      <c r="A16" s="87">
        <v>11</v>
      </c>
      <c r="B16" s="88">
        <v>149</v>
      </c>
      <c r="C16" s="89" t="str">
        <f t="shared" si="0"/>
        <v>Doãn Thị </v>
      </c>
      <c r="D16" s="90" t="str">
        <f t="shared" si="1"/>
        <v>Mai</v>
      </c>
      <c r="E16" s="91">
        <f t="shared" si="2"/>
        <v>36100</v>
      </c>
      <c r="F16" s="94" t="str">
        <f t="shared" si="3"/>
        <v>QTKD</v>
      </c>
      <c r="G16" s="94">
        <f t="shared" si="4"/>
        <v>21</v>
      </c>
      <c r="H16" s="94"/>
      <c r="I16" s="87"/>
      <c r="J16" s="92"/>
      <c r="K16" s="92"/>
    </row>
    <row r="17" spans="1:11" s="93" customFormat="1" ht="24" customHeight="1">
      <c r="A17" s="87">
        <v>12</v>
      </c>
      <c r="B17" s="88">
        <v>150</v>
      </c>
      <c r="C17" s="89" t="str">
        <f t="shared" si="0"/>
        <v>Trịnh Thị</v>
      </c>
      <c r="D17" s="90" t="str">
        <f t="shared" si="1"/>
        <v>Ngọc</v>
      </c>
      <c r="E17" s="91">
        <f t="shared" si="2"/>
        <v>36008</v>
      </c>
      <c r="F17" s="94" t="str">
        <f t="shared" si="3"/>
        <v>QTKD</v>
      </c>
      <c r="G17" s="94">
        <f t="shared" si="4"/>
        <v>23</v>
      </c>
      <c r="H17" s="94"/>
      <c r="I17" s="87"/>
      <c r="J17" s="92"/>
      <c r="K17" s="92"/>
    </row>
    <row r="18" spans="1:11" s="93" customFormat="1" ht="24" customHeight="1">
      <c r="A18" s="87">
        <v>13</v>
      </c>
      <c r="B18" s="88">
        <v>151</v>
      </c>
      <c r="C18" s="89" t="str">
        <f t="shared" si="0"/>
        <v>Nguyễn Thuý </v>
      </c>
      <c r="D18" s="90" t="str">
        <f t="shared" si="1"/>
        <v>Quỳnh</v>
      </c>
      <c r="E18" s="91">
        <f t="shared" si="2"/>
        <v>35256</v>
      </c>
      <c r="F18" s="94" t="str">
        <f t="shared" si="3"/>
        <v>QTKD</v>
      </c>
      <c r="G18" s="94">
        <f t="shared" si="4"/>
        <v>25</v>
      </c>
      <c r="H18" s="94"/>
      <c r="I18" s="87"/>
      <c r="J18" s="92"/>
      <c r="K18" s="92"/>
    </row>
    <row r="19" spans="1:11" s="93" customFormat="1" ht="24" customHeight="1">
      <c r="A19" s="87">
        <v>14</v>
      </c>
      <c r="B19" s="88">
        <v>152</v>
      </c>
      <c r="C19" s="89" t="str">
        <f t="shared" si="0"/>
        <v>Thân Đức </v>
      </c>
      <c r="D19" s="90" t="str">
        <f t="shared" si="1"/>
        <v>Tây</v>
      </c>
      <c r="E19" s="91">
        <f t="shared" si="2"/>
        <v>35480</v>
      </c>
      <c r="F19" s="94" t="str">
        <f t="shared" si="3"/>
        <v>QTKD</v>
      </c>
      <c r="G19" s="94">
        <f t="shared" si="4"/>
        <v>27</v>
      </c>
      <c r="H19" s="94"/>
      <c r="I19" s="87"/>
      <c r="J19" s="92"/>
      <c r="K19" s="92"/>
    </row>
    <row r="20" spans="1:11" s="93" customFormat="1" ht="24" customHeight="1">
      <c r="A20" s="87">
        <v>15</v>
      </c>
      <c r="B20" s="88">
        <v>153</v>
      </c>
      <c r="C20" s="89" t="str">
        <f t="shared" si="0"/>
        <v>Nguyễn Thị</v>
      </c>
      <c r="D20" s="90" t="str">
        <f t="shared" si="1"/>
        <v>Thanh</v>
      </c>
      <c r="E20" s="91">
        <f t="shared" si="2"/>
        <v>35869</v>
      </c>
      <c r="F20" s="94" t="str">
        <f t="shared" si="3"/>
        <v>QTKD</v>
      </c>
      <c r="G20" s="94">
        <f t="shared" si="4"/>
        <v>29</v>
      </c>
      <c r="H20" s="94"/>
      <c r="I20" s="87"/>
      <c r="J20" s="92"/>
      <c r="K20" s="92"/>
    </row>
    <row r="21" spans="1:11" s="93" customFormat="1" ht="24" customHeight="1">
      <c r="A21" s="87">
        <v>16</v>
      </c>
      <c r="B21" s="88">
        <v>154</v>
      </c>
      <c r="C21" s="89" t="str">
        <f t="shared" si="0"/>
        <v>Nguyễn Thanh </v>
      </c>
      <c r="D21" s="90" t="str">
        <f t="shared" si="1"/>
        <v>Tú</v>
      </c>
      <c r="E21" s="91">
        <f t="shared" si="2"/>
        <v>35811</v>
      </c>
      <c r="F21" s="94" t="str">
        <f t="shared" si="3"/>
        <v>QTKD</v>
      </c>
      <c r="G21" s="94">
        <f t="shared" si="4"/>
        <v>31</v>
      </c>
      <c r="H21" s="94"/>
      <c r="I21" s="87"/>
      <c r="J21" s="92"/>
      <c r="K21" s="92"/>
    </row>
    <row r="22" spans="1:11" s="93" customFormat="1" ht="24" customHeight="1">
      <c r="A22" s="87">
        <v>17</v>
      </c>
      <c r="B22" s="88"/>
      <c r="C22" s="89"/>
      <c r="D22" s="90"/>
      <c r="E22" s="91"/>
      <c r="F22" s="94"/>
      <c r="G22" s="94" t="e">
        <f t="shared" si="4"/>
        <v>#N/A</v>
      </c>
      <c r="H22" s="94"/>
      <c r="I22" s="87"/>
      <c r="J22" s="92"/>
      <c r="K22" s="92"/>
    </row>
    <row r="23" spans="1:11" s="93" customFormat="1" ht="24" customHeight="1">
      <c r="A23" s="87">
        <v>18</v>
      </c>
      <c r="B23" s="88"/>
      <c r="C23" s="89"/>
      <c r="D23" s="90"/>
      <c r="E23" s="91"/>
      <c r="F23" s="94"/>
      <c r="G23" s="94" t="e">
        <f t="shared" si="4"/>
        <v>#N/A</v>
      </c>
      <c r="H23" s="94"/>
      <c r="I23" s="87"/>
      <c r="J23" s="92"/>
      <c r="K23" s="92"/>
    </row>
    <row r="24" spans="1:11" s="93" customFormat="1" ht="24" customHeight="1">
      <c r="A24" s="87">
        <v>19</v>
      </c>
      <c r="B24" s="88"/>
      <c r="C24" s="89"/>
      <c r="D24" s="90"/>
      <c r="E24" s="91"/>
      <c r="F24" s="94"/>
      <c r="G24" s="94" t="e">
        <f t="shared" si="4"/>
        <v>#N/A</v>
      </c>
      <c r="H24" s="94"/>
      <c r="I24" s="87"/>
      <c r="J24" s="92"/>
      <c r="K24" s="92"/>
    </row>
    <row r="25" spans="1:11" s="93" customFormat="1" ht="24" customHeight="1">
      <c r="A25" s="87">
        <v>20</v>
      </c>
      <c r="B25" s="88"/>
      <c r="C25" s="89"/>
      <c r="D25" s="90"/>
      <c r="E25" s="91"/>
      <c r="F25" s="94"/>
      <c r="G25" s="94" t="e">
        <f t="shared" si="4"/>
        <v>#N/A</v>
      </c>
      <c r="H25" s="94"/>
      <c r="I25" s="87"/>
      <c r="J25" s="92"/>
      <c r="K25" s="92"/>
    </row>
    <row r="26" spans="1:11" s="93" customFormat="1" ht="24" customHeight="1">
      <c r="A26" s="87">
        <v>21</v>
      </c>
      <c r="B26" s="88"/>
      <c r="C26" s="89"/>
      <c r="D26" s="90"/>
      <c r="E26" s="91"/>
      <c r="F26" s="94"/>
      <c r="G26" s="94"/>
      <c r="H26" s="94"/>
      <c r="I26" s="87"/>
      <c r="J26" s="92"/>
      <c r="K26" s="92"/>
    </row>
    <row r="27" spans="1:11" s="93" customFormat="1" ht="24" customHeight="1">
      <c r="A27" s="87">
        <v>22</v>
      </c>
      <c r="B27" s="88"/>
      <c r="C27" s="89"/>
      <c r="D27" s="90"/>
      <c r="E27" s="91"/>
      <c r="F27" s="94"/>
      <c r="G27" s="94"/>
      <c r="H27" s="94"/>
      <c r="I27" s="87"/>
      <c r="J27" s="92"/>
      <c r="K27" s="92"/>
    </row>
    <row r="28" spans="1:11" s="93" customFormat="1" ht="24" customHeight="1">
      <c r="A28" s="87">
        <v>23</v>
      </c>
      <c r="B28" s="88"/>
      <c r="C28" s="89"/>
      <c r="D28" s="90"/>
      <c r="E28" s="91"/>
      <c r="F28" s="94"/>
      <c r="G28" s="94"/>
      <c r="H28" s="94"/>
      <c r="I28" s="87"/>
      <c r="J28" s="92"/>
      <c r="K28" s="92"/>
    </row>
    <row r="29" spans="1:11" s="93" customFormat="1" ht="24" customHeight="1">
      <c r="A29" s="87">
        <v>24</v>
      </c>
      <c r="B29" s="88"/>
      <c r="C29" s="89"/>
      <c r="D29" s="90"/>
      <c r="E29" s="91"/>
      <c r="F29" s="94"/>
      <c r="G29" s="94"/>
      <c r="H29" s="94"/>
      <c r="I29" s="87"/>
      <c r="J29" s="92"/>
      <c r="K29" s="92"/>
    </row>
    <row r="30" spans="1:11" s="93" customFormat="1" ht="24" customHeight="1">
      <c r="A30" s="87">
        <v>25</v>
      </c>
      <c r="B30" s="88"/>
      <c r="C30" s="89"/>
      <c r="D30" s="90"/>
      <c r="E30" s="91"/>
      <c r="F30" s="94"/>
      <c r="G30" s="94"/>
      <c r="H30" s="94"/>
      <c r="I30" s="87"/>
      <c r="J30" s="92"/>
      <c r="K30" s="92"/>
    </row>
    <row r="31" spans="1:11" s="93" customFormat="1" ht="21.75" customHeight="1" hidden="1">
      <c r="A31" s="87">
        <v>26</v>
      </c>
      <c r="B31" s="88"/>
      <c r="C31" s="89"/>
      <c r="D31" s="90"/>
      <c r="E31" s="91"/>
      <c r="F31" s="94"/>
      <c r="G31" s="94"/>
      <c r="H31" s="94"/>
      <c r="I31" s="87"/>
      <c r="J31" s="92"/>
      <c r="K31" s="92"/>
    </row>
    <row r="32" spans="1:11" s="93" customFormat="1" ht="21.75" customHeight="1" hidden="1">
      <c r="A32" s="87">
        <v>27</v>
      </c>
      <c r="B32" s="88"/>
      <c r="C32" s="89"/>
      <c r="D32" s="90"/>
      <c r="E32" s="91"/>
      <c r="F32" s="94"/>
      <c r="G32" s="94"/>
      <c r="H32" s="94"/>
      <c r="I32" s="87"/>
      <c r="J32" s="92"/>
      <c r="K32" s="92"/>
    </row>
    <row r="33" spans="1:11" s="93" customFormat="1" ht="21.75" customHeight="1" hidden="1">
      <c r="A33" s="87">
        <v>28</v>
      </c>
      <c r="B33" s="88"/>
      <c r="C33" s="89"/>
      <c r="D33" s="90"/>
      <c r="E33" s="91"/>
      <c r="F33" s="94"/>
      <c r="G33" s="94"/>
      <c r="H33" s="94"/>
      <c r="I33" s="87"/>
      <c r="J33" s="92"/>
      <c r="K33" s="92"/>
    </row>
    <row r="34" spans="1:11" s="93" customFormat="1" ht="21.75" customHeight="1" hidden="1">
      <c r="A34" s="87">
        <v>29</v>
      </c>
      <c r="B34" s="88"/>
      <c r="C34" s="89"/>
      <c r="D34" s="90"/>
      <c r="E34" s="91"/>
      <c r="F34" s="94"/>
      <c r="G34" s="94"/>
      <c r="H34" s="94"/>
      <c r="I34" s="87"/>
      <c r="J34" s="92"/>
      <c r="K34" s="92"/>
    </row>
    <row r="35" spans="1:11" s="93" customFormat="1" ht="21.75" customHeight="1" hidden="1">
      <c r="A35" s="87">
        <v>30</v>
      </c>
      <c r="B35" s="88"/>
      <c r="C35" s="89"/>
      <c r="D35" s="90"/>
      <c r="E35" s="91"/>
      <c r="F35" s="94"/>
      <c r="G35" s="94"/>
      <c r="H35" s="94"/>
      <c r="I35" s="87"/>
      <c r="J35" s="92"/>
      <c r="K35" s="92"/>
    </row>
    <row r="36" spans="1:11" s="93" customFormat="1" ht="20.25" customHeight="1" hidden="1">
      <c r="A36" s="87">
        <v>28</v>
      </c>
      <c r="B36" s="88">
        <v>169</v>
      </c>
      <c r="C36" s="89" t="e">
        <f t="shared" si="0"/>
        <v>#N/A</v>
      </c>
      <c r="D36" s="90" t="e">
        <f t="shared" si="1"/>
        <v>#N/A</v>
      </c>
      <c r="E36" s="91" t="e">
        <f t="shared" si="2"/>
        <v>#N/A</v>
      </c>
      <c r="F36" s="94" t="e">
        <f t="shared" si="3"/>
        <v>#N/A</v>
      </c>
      <c r="G36" s="94"/>
      <c r="H36" s="94"/>
      <c r="I36" s="87"/>
      <c r="J36" s="92"/>
      <c r="K36" s="92"/>
    </row>
    <row r="37" spans="1:11" s="93" customFormat="1" ht="20.25" customHeight="1" hidden="1">
      <c r="A37" s="87">
        <v>29</v>
      </c>
      <c r="B37" s="88">
        <v>170</v>
      </c>
      <c r="C37" s="89" t="e">
        <f t="shared" si="0"/>
        <v>#N/A</v>
      </c>
      <c r="D37" s="90" t="e">
        <f t="shared" si="1"/>
        <v>#N/A</v>
      </c>
      <c r="E37" s="91" t="e">
        <f t="shared" si="2"/>
        <v>#N/A</v>
      </c>
      <c r="F37" s="94" t="e">
        <f t="shared" si="3"/>
        <v>#N/A</v>
      </c>
      <c r="G37" s="94"/>
      <c r="H37" s="94"/>
      <c r="I37" s="87"/>
      <c r="J37" s="92"/>
      <c r="K37" s="92"/>
    </row>
    <row r="38" spans="1:11" s="93" customFormat="1" ht="20.25" customHeight="1" hidden="1">
      <c r="A38" s="87">
        <v>30</v>
      </c>
      <c r="B38" s="88">
        <v>171</v>
      </c>
      <c r="C38" s="89" t="e">
        <f t="shared" si="0"/>
        <v>#N/A</v>
      </c>
      <c r="D38" s="90" t="e">
        <f t="shared" si="1"/>
        <v>#N/A</v>
      </c>
      <c r="E38" s="91" t="e">
        <f t="shared" si="2"/>
        <v>#N/A</v>
      </c>
      <c r="F38" s="94" t="e">
        <f t="shared" si="3"/>
        <v>#N/A</v>
      </c>
      <c r="G38" s="94"/>
      <c r="H38" s="94"/>
      <c r="I38" s="87"/>
      <c r="J38" s="92"/>
      <c r="K38" s="92"/>
    </row>
    <row r="39" spans="1:11" s="93" customFormat="1" ht="20.25" customHeight="1" hidden="1">
      <c r="A39" s="87">
        <v>31</v>
      </c>
      <c r="B39" s="88">
        <v>172</v>
      </c>
      <c r="C39" s="89" t="e">
        <f t="shared" si="0"/>
        <v>#N/A</v>
      </c>
      <c r="D39" s="90" t="e">
        <f t="shared" si="1"/>
        <v>#N/A</v>
      </c>
      <c r="E39" s="91" t="e">
        <f t="shared" si="2"/>
        <v>#N/A</v>
      </c>
      <c r="F39" s="94" t="e">
        <f t="shared" si="3"/>
        <v>#N/A</v>
      </c>
      <c r="G39" s="94" t="e">
        <f t="shared" si="4"/>
        <v>#N/A</v>
      </c>
      <c r="H39" s="94"/>
      <c r="I39" s="87"/>
      <c r="J39" s="92"/>
      <c r="K39" s="92"/>
    </row>
    <row r="40" spans="1:11" s="93" customFormat="1" ht="20.25" customHeight="1" hidden="1">
      <c r="A40" s="87">
        <v>32</v>
      </c>
      <c r="B40" s="88">
        <v>173</v>
      </c>
      <c r="C40" s="89" t="e">
        <f t="shared" si="0"/>
        <v>#N/A</v>
      </c>
      <c r="D40" s="90" t="e">
        <f t="shared" si="1"/>
        <v>#N/A</v>
      </c>
      <c r="E40" s="91" t="e">
        <f t="shared" si="2"/>
        <v>#N/A</v>
      </c>
      <c r="F40" s="94" t="e">
        <f t="shared" si="3"/>
        <v>#N/A</v>
      </c>
      <c r="G40" s="94"/>
      <c r="H40" s="94"/>
      <c r="I40" s="87"/>
      <c r="J40" s="92"/>
      <c r="K40" s="92"/>
    </row>
    <row r="41" spans="1:11" s="93" customFormat="1" ht="20.25" customHeight="1" hidden="1">
      <c r="A41" s="87">
        <v>33</v>
      </c>
      <c r="B41" s="88">
        <v>174</v>
      </c>
      <c r="C41" s="89" t="e">
        <f t="shared" si="0"/>
        <v>#N/A</v>
      </c>
      <c r="D41" s="90" t="e">
        <f t="shared" si="1"/>
        <v>#N/A</v>
      </c>
      <c r="E41" s="91" t="e">
        <f t="shared" si="2"/>
        <v>#N/A</v>
      </c>
      <c r="F41" s="94" t="e">
        <f t="shared" si="3"/>
        <v>#N/A</v>
      </c>
      <c r="G41" s="94"/>
      <c r="H41" s="94"/>
      <c r="I41" s="87"/>
      <c r="J41" s="92"/>
      <c r="K41" s="92"/>
    </row>
    <row r="42" s="93" customFormat="1" ht="4.5" customHeight="1"/>
    <row r="43" spans="1:10" s="93" customFormat="1" ht="15">
      <c r="A43" s="93" t="s">
        <v>10</v>
      </c>
      <c r="E43" s="95" t="s">
        <v>205</v>
      </c>
      <c r="J43" s="95" t="s">
        <v>207</v>
      </c>
    </row>
    <row r="44" spans="1:10" s="93" customFormat="1" ht="14.25">
      <c r="A44" s="93" t="s">
        <v>11</v>
      </c>
      <c r="E44" s="96" t="s">
        <v>206</v>
      </c>
      <c r="J44" s="96" t="s">
        <v>206</v>
      </c>
    </row>
    <row r="45" s="93" customFormat="1" ht="22.5" customHeight="1"/>
    <row r="46" s="93" customFormat="1" ht="22.5" customHeight="1"/>
    <row r="47" s="93" customFormat="1" ht="22.5" customHeight="1"/>
    <row r="48" s="93" customFormat="1" ht="3.75" customHeight="1"/>
    <row r="49" s="93" customFormat="1" ht="14.25"/>
  </sheetData>
  <sheetProtection/>
  <printOptions horizont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2017-06-23T03:36:59Z</cp:lastPrinted>
  <dcterms:created xsi:type="dcterms:W3CDTF">2011-06-14T14:45:05Z</dcterms:created>
  <dcterms:modified xsi:type="dcterms:W3CDTF">2017-06-23T03:42:16Z</dcterms:modified>
  <cp:category/>
  <cp:version/>
  <cp:contentType/>
  <cp:contentStatus/>
</cp:coreProperties>
</file>