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9690" activeTab="1"/>
  </bookViews>
  <sheets>
    <sheet name="T.Hop" sheetId="1" r:id="rId1"/>
    <sheet name="K18E1" sheetId="2" r:id="rId2"/>
    <sheet name="K18E2" sheetId="12" r:id="rId3"/>
    <sheet name="K18E3" sheetId="13" r:id="rId4"/>
    <sheet name="K18E4" sheetId="14" r:id="rId5"/>
    <sheet name="K18E4 (2)" sheetId="21" r:id="rId6"/>
  </sheets>
  <definedNames>
    <definedName name="_xlnm._FilterDatabase" localSheetId="0" hidden="1">T.Hop!$A$3:$I$84</definedName>
    <definedName name="Data1">T.Hop!$B$4:$I$137</definedName>
  </definedNames>
  <calcPr calcId="144525"/>
</workbook>
</file>

<file path=xl/calcChain.xml><?xml version="1.0" encoding="utf-8"?>
<calcChain xmlns="http://schemas.openxmlformats.org/spreadsheetml/2006/main">
  <c r="G23" i="21" l="1"/>
  <c r="F23" i="21"/>
  <c r="E23" i="21"/>
  <c r="D23" i="21"/>
  <c r="C23" i="21"/>
  <c r="G22" i="21"/>
  <c r="F22" i="21"/>
  <c r="E22" i="21"/>
  <c r="D22" i="21"/>
  <c r="C22" i="21"/>
  <c r="G21" i="21"/>
  <c r="F21" i="21"/>
  <c r="E21" i="21"/>
  <c r="D21" i="21"/>
  <c r="C21" i="21"/>
  <c r="G20" i="21"/>
  <c r="F20" i="21"/>
  <c r="E20" i="21"/>
  <c r="D20" i="21"/>
  <c r="C20" i="21"/>
  <c r="G19" i="21"/>
  <c r="F19" i="21"/>
  <c r="E19" i="21"/>
  <c r="D19" i="21"/>
  <c r="C19" i="21"/>
  <c r="G18" i="21"/>
  <c r="F18" i="21"/>
  <c r="E18" i="21"/>
  <c r="D18" i="21"/>
  <c r="C18" i="21"/>
  <c r="G17" i="21"/>
  <c r="F17" i="21"/>
  <c r="E17" i="21"/>
  <c r="D17" i="21"/>
  <c r="C17" i="21"/>
  <c r="G16" i="21"/>
  <c r="F16" i="21"/>
  <c r="E16" i="21"/>
  <c r="D16" i="21"/>
  <c r="C16" i="21"/>
  <c r="G15" i="21"/>
  <c r="F15" i="21"/>
  <c r="E15" i="21"/>
  <c r="D15" i="21"/>
  <c r="C15" i="21"/>
  <c r="G14" i="21"/>
  <c r="F14" i="21"/>
  <c r="E14" i="21"/>
  <c r="D14" i="21"/>
  <c r="C14" i="21"/>
  <c r="G13" i="21"/>
  <c r="F13" i="21"/>
  <c r="E13" i="21"/>
  <c r="D13" i="21"/>
  <c r="C13" i="21"/>
  <c r="G12" i="21"/>
  <c r="F12" i="21"/>
  <c r="E12" i="21"/>
  <c r="D12" i="21"/>
  <c r="C12" i="21"/>
  <c r="G11" i="21"/>
  <c r="F11" i="21"/>
  <c r="E11" i="21"/>
  <c r="D11" i="21"/>
  <c r="C11" i="21"/>
  <c r="G10" i="21"/>
  <c r="F10" i="21"/>
  <c r="E10" i="21"/>
  <c r="D10" i="21"/>
  <c r="C10" i="21"/>
  <c r="G9" i="21"/>
  <c r="F9" i="21"/>
  <c r="E9" i="21"/>
  <c r="D9" i="21"/>
  <c r="C9" i="21"/>
  <c r="G8" i="21"/>
  <c r="F8" i="21"/>
  <c r="E8" i="21"/>
  <c r="D8" i="21"/>
  <c r="C8" i="21"/>
  <c r="G7" i="21"/>
  <c r="F7" i="21"/>
  <c r="E7" i="21"/>
  <c r="D7" i="21"/>
  <c r="C7" i="21"/>
  <c r="G6" i="21"/>
  <c r="F6" i="21"/>
  <c r="E6" i="21"/>
  <c r="D6" i="21"/>
  <c r="C6" i="21"/>
  <c r="C7" i="2" l="1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G6" i="2"/>
  <c r="E6" i="2"/>
  <c r="D6" i="2"/>
  <c r="C6" i="2"/>
  <c r="F6" i="2"/>
  <c r="C7" i="14" l="1"/>
  <c r="D7" i="14"/>
  <c r="E7" i="14"/>
  <c r="F7" i="14"/>
  <c r="G7" i="14"/>
  <c r="C8" i="14"/>
  <c r="D8" i="14"/>
  <c r="E8" i="14"/>
  <c r="F8" i="14"/>
  <c r="G8" i="14"/>
  <c r="C9" i="14"/>
  <c r="D9" i="14"/>
  <c r="E9" i="14"/>
  <c r="F9" i="14"/>
  <c r="G9" i="14"/>
  <c r="C10" i="14"/>
  <c r="D10" i="14"/>
  <c r="E10" i="14"/>
  <c r="F10" i="14"/>
  <c r="G10" i="14"/>
  <c r="C11" i="14"/>
  <c r="D11" i="14"/>
  <c r="E11" i="14"/>
  <c r="F11" i="14"/>
  <c r="G11" i="14"/>
  <c r="C12" i="14"/>
  <c r="D12" i="14"/>
  <c r="E12" i="14"/>
  <c r="F12" i="14"/>
  <c r="G12" i="14"/>
  <c r="C13" i="14"/>
  <c r="D13" i="14"/>
  <c r="E13" i="14"/>
  <c r="F13" i="14"/>
  <c r="G13" i="14"/>
  <c r="C14" i="14"/>
  <c r="D14" i="14"/>
  <c r="E14" i="14"/>
  <c r="F14" i="14"/>
  <c r="G14" i="14"/>
  <c r="C15" i="14"/>
  <c r="D15" i="14"/>
  <c r="E15" i="14"/>
  <c r="F15" i="14"/>
  <c r="G15" i="14"/>
  <c r="C16" i="14"/>
  <c r="D16" i="14"/>
  <c r="E16" i="14"/>
  <c r="F16" i="14"/>
  <c r="G16" i="14"/>
  <c r="C17" i="14"/>
  <c r="D17" i="14"/>
  <c r="E17" i="14"/>
  <c r="F17" i="14"/>
  <c r="G17" i="14"/>
  <c r="C18" i="14"/>
  <c r="D18" i="14"/>
  <c r="E18" i="14"/>
  <c r="F18" i="14"/>
  <c r="G18" i="14"/>
  <c r="C19" i="14"/>
  <c r="D19" i="14"/>
  <c r="E19" i="14"/>
  <c r="F19" i="14"/>
  <c r="G19" i="14"/>
  <c r="C20" i="14"/>
  <c r="D20" i="14"/>
  <c r="E20" i="14"/>
  <c r="F20" i="14"/>
  <c r="G20" i="14"/>
  <c r="C21" i="14"/>
  <c r="D21" i="14"/>
  <c r="E21" i="14"/>
  <c r="F21" i="14"/>
  <c r="G21" i="14"/>
  <c r="C22" i="14"/>
  <c r="D22" i="14"/>
  <c r="E22" i="14"/>
  <c r="F22" i="14"/>
  <c r="G22" i="14"/>
  <c r="C23" i="14"/>
  <c r="D23" i="14"/>
  <c r="E23" i="14"/>
  <c r="F23" i="14"/>
  <c r="G23" i="14"/>
  <c r="C24" i="14"/>
  <c r="D24" i="14"/>
  <c r="E24" i="14"/>
  <c r="F24" i="14"/>
  <c r="G24" i="14"/>
  <c r="C7" i="13"/>
  <c r="D7" i="13"/>
  <c r="E7" i="13"/>
  <c r="F7" i="13"/>
  <c r="G7" i="13"/>
  <c r="C8" i="13"/>
  <c r="D8" i="13"/>
  <c r="E8" i="13"/>
  <c r="F8" i="13"/>
  <c r="G8" i="13"/>
  <c r="C9" i="13"/>
  <c r="D9" i="13"/>
  <c r="E9" i="13"/>
  <c r="F9" i="13"/>
  <c r="G9" i="13"/>
  <c r="C10" i="13"/>
  <c r="D10" i="13"/>
  <c r="E10" i="13"/>
  <c r="F10" i="13"/>
  <c r="G10" i="13"/>
  <c r="C11" i="13"/>
  <c r="D11" i="13"/>
  <c r="E11" i="13"/>
  <c r="F11" i="13"/>
  <c r="G11" i="13"/>
  <c r="C12" i="13"/>
  <c r="D12" i="13"/>
  <c r="E12" i="13"/>
  <c r="F12" i="13"/>
  <c r="G12" i="13"/>
  <c r="C13" i="13"/>
  <c r="D13" i="13"/>
  <c r="E13" i="13"/>
  <c r="F13" i="13"/>
  <c r="G13" i="13"/>
  <c r="C14" i="13"/>
  <c r="D14" i="13"/>
  <c r="E14" i="13"/>
  <c r="F14" i="13"/>
  <c r="G14" i="13"/>
  <c r="C15" i="13"/>
  <c r="D15" i="13"/>
  <c r="E15" i="13"/>
  <c r="F15" i="13"/>
  <c r="G15" i="13"/>
  <c r="C16" i="13"/>
  <c r="D16" i="13"/>
  <c r="E16" i="13"/>
  <c r="F16" i="13"/>
  <c r="G16" i="13"/>
  <c r="C17" i="13"/>
  <c r="D17" i="13"/>
  <c r="E17" i="13"/>
  <c r="F17" i="13"/>
  <c r="G17" i="13"/>
  <c r="C18" i="13"/>
  <c r="D18" i="13"/>
  <c r="E18" i="13"/>
  <c r="F18" i="13"/>
  <c r="G18" i="13"/>
  <c r="C19" i="13"/>
  <c r="D19" i="13"/>
  <c r="E19" i="13"/>
  <c r="F19" i="13"/>
  <c r="G19" i="13"/>
  <c r="C20" i="13"/>
  <c r="D20" i="13"/>
  <c r="E20" i="13"/>
  <c r="F20" i="13"/>
  <c r="G20" i="13"/>
  <c r="C21" i="13"/>
  <c r="D21" i="13"/>
  <c r="E21" i="13"/>
  <c r="F21" i="13"/>
  <c r="G21" i="13"/>
  <c r="C22" i="13"/>
  <c r="D22" i="13"/>
  <c r="E22" i="13"/>
  <c r="F22" i="13"/>
  <c r="G22" i="13"/>
  <c r="C23" i="13"/>
  <c r="D23" i="13"/>
  <c r="E23" i="13"/>
  <c r="F23" i="13"/>
  <c r="G23" i="13"/>
  <c r="C24" i="13"/>
  <c r="D24" i="13"/>
  <c r="E24" i="13"/>
  <c r="F24" i="13"/>
  <c r="G24" i="13"/>
  <c r="C7" i="12"/>
  <c r="D7" i="12"/>
  <c r="E7" i="12"/>
  <c r="F7" i="12"/>
  <c r="G7" i="12"/>
  <c r="C8" i="12"/>
  <c r="D8" i="12"/>
  <c r="E8" i="12"/>
  <c r="F8" i="12"/>
  <c r="G8" i="12"/>
  <c r="C9" i="12"/>
  <c r="D9" i="12"/>
  <c r="E9" i="12"/>
  <c r="F9" i="12"/>
  <c r="G9" i="12"/>
  <c r="C10" i="12"/>
  <c r="D10" i="12"/>
  <c r="E10" i="12"/>
  <c r="F10" i="12"/>
  <c r="G10" i="12"/>
  <c r="C11" i="12"/>
  <c r="D11" i="12"/>
  <c r="E11" i="12"/>
  <c r="F11" i="12"/>
  <c r="G11" i="12"/>
  <c r="C12" i="12"/>
  <c r="D12" i="12"/>
  <c r="E12" i="12"/>
  <c r="F12" i="12"/>
  <c r="G12" i="12"/>
  <c r="C13" i="12"/>
  <c r="D13" i="12"/>
  <c r="E13" i="12"/>
  <c r="F13" i="12"/>
  <c r="G13" i="12"/>
  <c r="C14" i="12"/>
  <c r="D14" i="12"/>
  <c r="E14" i="12"/>
  <c r="F14" i="12"/>
  <c r="G14" i="12"/>
  <c r="C15" i="12"/>
  <c r="D15" i="12"/>
  <c r="E15" i="12"/>
  <c r="F15" i="12"/>
  <c r="G15" i="12"/>
  <c r="C16" i="12"/>
  <c r="D16" i="12"/>
  <c r="E16" i="12"/>
  <c r="F16" i="12"/>
  <c r="G16" i="12"/>
  <c r="C17" i="12"/>
  <c r="D17" i="12"/>
  <c r="E17" i="12"/>
  <c r="F17" i="12"/>
  <c r="G17" i="12"/>
  <c r="C18" i="12"/>
  <c r="D18" i="12"/>
  <c r="E18" i="12"/>
  <c r="F18" i="12"/>
  <c r="G18" i="12"/>
  <c r="C19" i="12"/>
  <c r="D19" i="12"/>
  <c r="E19" i="12"/>
  <c r="F19" i="12"/>
  <c r="G19" i="12"/>
  <c r="C20" i="12"/>
  <c r="D20" i="12"/>
  <c r="E20" i="12"/>
  <c r="F20" i="12"/>
  <c r="G20" i="12"/>
  <c r="C21" i="12"/>
  <c r="D21" i="12"/>
  <c r="E21" i="12"/>
  <c r="F21" i="12"/>
  <c r="G21" i="12"/>
  <c r="C22" i="12"/>
  <c r="D22" i="12"/>
  <c r="E22" i="12"/>
  <c r="F22" i="12"/>
  <c r="G22" i="12"/>
  <c r="C23" i="12"/>
  <c r="D23" i="12"/>
  <c r="E23" i="12"/>
  <c r="F23" i="12"/>
  <c r="G23" i="12"/>
  <c r="C24" i="12"/>
  <c r="D24" i="12"/>
  <c r="E24" i="12"/>
  <c r="F24" i="12"/>
  <c r="G24" i="12"/>
  <c r="G6" i="12"/>
  <c r="F6" i="12"/>
  <c r="E6" i="12"/>
  <c r="D6" i="12"/>
  <c r="C6" i="12"/>
  <c r="G6" i="14" l="1"/>
  <c r="F6" i="14"/>
  <c r="E6" i="14"/>
  <c r="D6" i="14"/>
  <c r="C6" i="14"/>
  <c r="G6" i="13"/>
  <c r="F6" i="13"/>
  <c r="E6" i="13"/>
  <c r="D6" i="13"/>
  <c r="C6" i="13"/>
</calcChain>
</file>

<file path=xl/sharedStrings.xml><?xml version="1.0" encoding="utf-8"?>
<sst xmlns="http://schemas.openxmlformats.org/spreadsheetml/2006/main" count="498" uniqueCount="181">
  <si>
    <t>STT</t>
  </si>
  <si>
    <t>SBD</t>
  </si>
  <si>
    <t>Họ</t>
  </si>
  <si>
    <t>tên</t>
  </si>
  <si>
    <t>N.sinh</t>
  </si>
  <si>
    <t>Lớp</t>
  </si>
  <si>
    <t>sx</t>
  </si>
  <si>
    <t>Anh</t>
  </si>
  <si>
    <t xml:space="preserve">Nguyễn Văn </t>
  </si>
  <si>
    <t xml:space="preserve">Trần Thị </t>
  </si>
  <si>
    <t>Hương</t>
  </si>
  <si>
    <t xml:space="preserve">Nguyễn Thị </t>
  </si>
  <si>
    <t>Nga</t>
  </si>
  <si>
    <t>Hà</t>
  </si>
  <si>
    <t>Hoàng Thị</t>
  </si>
  <si>
    <t>Hằng</t>
  </si>
  <si>
    <t>Nguyễn Thị</t>
  </si>
  <si>
    <t>Huệ</t>
  </si>
  <si>
    <t>Hạnh</t>
  </si>
  <si>
    <t>Thảo</t>
  </si>
  <si>
    <t>Huyền</t>
  </si>
  <si>
    <t>Trang</t>
  </si>
  <si>
    <t>Lan</t>
  </si>
  <si>
    <t>Lê Thị</t>
  </si>
  <si>
    <t>Linh</t>
  </si>
  <si>
    <t>Nhung</t>
  </si>
  <si>
    <t>Phương</t>
  </si>
  <si>
    <t>Mai</t>
  </si>
  <si>
    <t>Ngọc</t>
  </si>
  <si>
    <t>Thư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</si>
  <si>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</si>
  <si>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</si>
  <si>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</si>
  <si>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</si>
  <si>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</si>
  <si>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</si>
  <si>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</si>
  <si>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</si>
  <si>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</si>
  <si>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</si>
  <si>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</si>
  <si>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</si>
  <si>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</si>
  <si>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t>Học phần</t>
  </si>
  <si>
    <t>Triệu Thị</t>
  </si>
  <si>
    <t>Phạm Thị</t>
  </si>
  <si>
    <t>Thu</t>
  </si>
  <si>
    <t>Minh</t>
  </si>
  <si>
    <t>Nguyễn Quang</t>
  </si>
  <si>
    <t>Thanh</t>
  </si>
  <si>
    <t>Nguyễn Phương</t>
  </si>
  <si>
    <t>Trường</t>
  </si>
  <si>
    <t>Xuân</t>
  </si>
  <si>
    <t>Nguyễn Hữu</t>
  </si>
  <si>
    <t>Sao</t>
  </si>
  <si>
    <t>Thùy</t>
  </si>
  <si>
    <t>Tiến</t>
  </si>
  <si>
    <t>Ca 1</t>
  </si>
  <si>
    <t>D202</t>
  </si>
  <si>
    <t>D203</t>
  </si>
  <si>
    <t>D204</t>
  </si>
  <si>
    <t>D301</t>
  </si>
  <si>
    <t>Quý</t>
  </si>
  <si>
    <t>Duyên</t>
  </si>
  <si>
    <t>Trần Thị</t>
  </si>
  <si>
    <t>Hảo</t>
  </si>
  <si>
    <t xml:space="preserve">Lê Thị </t>
  </si>
  <si>
    <t>Tuyết</t>
  </si>
  <si>
    <t>Yến</t>
  </si>
  <si>
    <t>Hậu</t>
  </si>
  <si>
    <t>Nguyễn Hồng</t>
  </si>
  <si>
    <t>Uyên</t>
  </si>
  <si>
    <t>Trần Thị Hương</t>
  </si>
  <si>
    <t>Thủy</t>
  </si>
  <si>
    <t>Nguyễn Thị Mai</t>
  </si>
  <si>
    <t>KTE</t>
  </si>
  <si>
    <t>Cúc</t>
  </si>
  <si>
    <t>Hồ Thị</t>
  </si>
  <si>
    <t>Nguyễn Xuân</t>
  </si>
  <si>
    <t>Đương</t>
  </si>
  <si>
    <t>Nguyễn Thị Quỳnh</t>
  </si>
  <si>
    <t>Giao</t>
  </si>
  <si>
    <t>Hoàng Huy</t>
  </si>
  <si>
    <t>Hùng</t>
  </si>
  <si>
    <t>Đỗ Thị Khánh</t>
  </si>
  <si>
    <t>Phạn Thu</t>
  </si>
  <si>
    <t>Kính</t>
  </si>
  <si>
    <t>Nguyễn Thị Thuỳ</t>
  </si>
  <si>
    <t>Ly</t>
  </si>
  <si>
    <t>Nguyễn Thị Minh</t>
  </si>
  <si>
    <t>Nguyệt</t>
  </si>
  <si>
    <t>Nho</t>
  </si>
  <si>
    <t>Đàm Thị Hồng</t>
  </si>
  <si>
    <t xml:space="preserve">Đinh Quỳnh </t>
  </si>
  <si>
    <t>Như</t>
  </si>
  <si>
    <t>Mai Thị Thanh</t>
  </si>
  <si>
    <t xml:space="preserve">Hoàng Thị </t>
  </si>
  <si>
    <t>Thắm</t>
  </si>
  <si>
    <t>Nguyễn Thị Hồng</t>
  </si>
  <si>
    <t>Sầm Thị</t>
  </si>
  <si>
    <t>Trần Văn</t>
  </si>
  <si>
    <t>Hoàng Thị Thùy</t>
  </si>
  <si>
    <t xml:space="preserve">Nguyễn Minh </t>
  </si>
  <si>
    <t>Tống Thị Thanh</t>
  </si>
  <si>
    <t>Tuyền</t>
  </si>
  <si>
    <t>Hà Thị Thu</t>
  </si>
  <si>
    <t>Lưu Thị</t>
  </si>
  <si>
    <t>Vui</t>
  </si>
  <si>
    <t xml:space="preserve">Nguyễn Thị Hải </t>
  </si>
  <si>
    <t xml:space="preserve">Nguyễn Hùng </t>
  </si>
  <si>
    <t>QTKDE</t>
  </si>
  <si>
    <t>Nguyễn Thị Lan</t>
  </si>
  <si>
    <t>Ban</t>
  </si>
  <si>
    <t>Nguyễn Quốc</t>
  </si>
  <si>
    <t>Bảo</t>
  </si>
  <si>
    <t>Trương Văn</t>
  </si>
  <si>
    <t>Bắc</t>
  </si>
  <si>
    <t xml:space="preserve">Chu Văn </t>
  </si>
  <si>
    <t>Bằng</t>
  </si>
  <si>
    <t>Chanh</t>
  </si>
  <si>
    <t>Diệp</t>
  </si>
  <si>
    <t>Nguyễn Thành</t>
  </si>
  <si>
    <t xml:space="preserve">Dư </t>
  </si>
  <si>
    <t>Lê Xuân</t>
  </si>
  <si>
    <t>Dương</t>
  </si>
  <si>
    <t>Ngô Thị</t>
  </si>
  <si>
    <t>Én</t>
  </si>
  <si>
    <t>Phạm Hải</t>
  </si>
  <si>
    <t>Đặng Thu Lan</t>
  </si>
  <si>
    <t>Hoà</t>
  </si>
  <si>
    <t>Hoàng Minh</t>
  </si>
  <si>
    <t>Nguyễn Đức</t>
  </si>
  <si>
    <t>Khôi</t>
  </si>
  <si>
    <t>Lý Thị</t>
  </si>
  <si>
    <t>Lệ</t>
  </si>
  <si>
    <t>Vi Thị</t>
  </si>
  <si>
    <t>Ngà</t>
  </si>
  <si>
    <t>Nguyễn Văn</t>
  </si>
  <si>
    <t>Phú</t>
  </si>
  <si>
    <t>Phạm Chí</t>
  </si>
  <si>
    <t>Quyền</t>
  </si>
  <si>
    <t>Thành</t>
  </si>
  <si>
    <t>Đinh Thị Thanh</t>
  </si>
  <si>
    <t xml:space="preserve">Đỗ Thị Huyền </t>
  </si>
  <si>
    <t xml:space="preserve">Đào Phi </t>
  </si>
  <si>
    <t>QTNLE</t>
  </si>
  <si>
    <t xml:space="preserve">Hà Thị   </t>
  </si>
  <si>
    <t>Hà Thanh</t>
  </si>
  <si>
    <t>Bùi Thị Mỹ</t>
  </si>
  <si>
    <t>KTK17A</t>
  </si>
  <si>
    <t>Trần Ánh</t>
  </si>
  <si>
    <t>KTK17D</t>
  </si>
  <si>
    <t xml:space="preserve">Trần Minh </t>
  </si>
  <si>
    <t>THK16E</t>
  </si>
  <si>
    <r>
      <t xml:space="preserve">DANH SÁCH SV CĐ K18E CHÍNH QUY THI HỌC KỲ I </t>
    </r>
    <r>
      <rPr>
        <sz val="12"/>
        <rFont val="Times New Roman"/>
        <family val="1"/>
      </rPr>
      <t>(NĂM HỌC 2022-2023)</t>
    </r>
  </si>
  <si>
    <r>
      <t xml:space="preserve">DANH SÁCH SV CĐ K18E CHÍNH QUY THI HỌC KỲ I </t>
    </r>
    <r>
      <rPr>
        <sz val="12"/>
        <rFont val="Times New Roman"/>
        <family val="1"/>
        <charset val="163"/>
      </rPr>
      <t>(NĂM HỌC 2022-2023)</t>
    </r>
  </si>
  <si>
    <t>D201</t>
  </si>
  <si>
    <t>PLĐC</t>
  </si>
  <si>
    <t>Bùi Thị</t>
  </si>
  <si>
    <t>Hòa</t>
  </si>
  <si>
    <t>Phạm Khánh</t>
  </si>
  <si>
    <t>Trịnh Mỹ</t>
  </si>
  <si>
    <t>Vũ Thị Thanh</t>
  </si>
  <si>
    <t>Ân</t>
  </si>
  <si>
    <t>Đào Thị</t>
  </si>
  <si>
    <t>Thắng</t>
  </si>
  <si>
    <t xml:space="preserve">Hoàng Văn </t>
  </si>
  <si>
    <t>Trung</t>
  </si>
  <si>
    <t>Vũ Hoàng</t>
  </si>
  <si>
    <t>Tuấn</t>
  </si>
  <si>
    <t xml:space="preserve">Lê Quốc </t>
  </si>
  <si>
    <t>Việt</t>
  </si>
  <si>
    <t xml:space="preserve">Phạm Văn </t>
  </si>
  <si>
    <t>Bùi Ngọc</t>
  </si>
  <si>
    <t>Hiệp</t>
  </si>
  <si>
    <t>Nguyễn Ngọc</t>
  </si>
  <si>
    <t>KTK16D</t>
  </si>
  <si>
    <r>
      <t xml:space="preserve">Học phần: </t>
    </r>
    <r>
      <rPr>
        <b/>
        <sz val="11"/>
        <rFont val="Times New Roman"/>
        <family val="1"/>
        <charset val="163"/>
      </rPr>
      <t>Pháp luật đại cương</t>
    </r>
  </si>
  <si>
    <t>Thời gian:   9h 00' ngày 27 tháng 11 năm 2022</t>
  </si>
  <si>
    <t>Quyên</t>
  </si>
  <si>
    <t>KTK18E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</si>
</sst>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dd\-mm\-yy"/>
  </numFmts>
  <fonts count="24" x14ac:knownFonts="1">
    <font>
      <sz val="12"/>
      <name val=".VnArial"/>
      <family val="2"/>
    </font>
    <font>
      <sz val="12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sz val="9"/>
      <name val="Times New Roman"/>
      <family val="1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  <charset val="163"/>
    </font>
    <font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105">
    <xf numFmtId="0" fontId="0" fillId="0" borderId="0" xfId="0"/>
    <xf numFmtId="0" fontId="10" fillId="0" borderId="0" xfId="3" applyFont="1" applyAlignment="1">
      <alignment horizontal="centerContinuous" vertical="center" wrapText="1"/>
    </xf>
    <xf numFmtId="0" fontId="10" fillId="0" borderId="0" xfId="3" applyFont="1"/>
    <xf numFmtId="0" fontId="9" fillId="0" borderId="0" xfId="3" applyFont="1"/>
    <xf numFmtId="0" fontId="11" fillId="0" borderId="0" xfId="3" applyFont="1"/>
    <xf numFmtId="0" fontId="11" fillId="0" borderId="0" xfId="3" applyFont="1" applyAlignment="1">
      <alignment horizontal="center" vertical="center" wrapText="1"/>
    </xf>
    <xf numFmtId="0" fontId="13" fillId="0" borderId="0" xfId="3" applyFont="1"/>
    <xf numFmtId="14" fontId="10" fillId="0" borderId="0" xfId="3" applyNumberFormat="1" applyFont="1" applyAlignment="1">
      <alignment horizontal="center"/>
    </xf>
    <xf numFmtId="14" fontId="11" fillId="0" borderId="0" xfId="3" applyNumberFormat="1" applyFont="1" applyAlignment="1">
      <alignment horizontal="center"/>
    </xf>
    <xf numFmtId="14" fontId="13" fillId="0" borderId="0" xfId="3" applyNumberFormat="1" applyFont="1" applyAlignment="1">
      <alignment horizontal="center"/>
    </xf>
    <xf numFmtId="0" fontId="10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 vertical="center" wrapText="1"/>
    </xf>
    <xf numFmtId="0" fontId="3" fillId="0" borderId="0" xfId="0" applyFont="1"/>
    <xf numFmtId="164" fontId="4" fillId="0" borderId="0" xfId="0" applyNumberFormat="1" applyFont="1"/>
    <xf numFmtId="165" fontId="3" fillId="0" borderId="0" xfId="0" applyNumberFormat="1" applyFont="1"/>
    <xf numFmtId="14" fontId="3" fillId="0" borderId="0" xfId="0" applyNumberFormat="1" applyFont="1"/>
    <xf numFmtId="0" fontId="3" fillId="0" borderId="0" xfId="0" applyNumberFormat="1" applyFont="1"/>
    <xf numFmtId="0" fontId="3" fillId="2" borderId="0" xfId="0" applyFont="1" applyFill="1"/>
    <xf numFmtId="0" fontId="10" fillId="0" borderId="6" xfId="3" applyFont="1" applyBorder="1" applyAlignment="1">
      <alignment horizontal="center" vertical="center"/>
    </xf>
    <xf numFmtId="164" fontId="11" fillId="0" borderId="6" xfId="3" applyNumberFormat="1" applyFont="1" applyBorder="1" applyAlignment="1">
      <alignment horizontal="center" vertical="center"/>
    </xf>
    <xf numFmtId="0" fontId="10" fillId="0" borderId="4" xfId="3" applyFont="1" applyBorder="1" applyAlignment="1">
      <alignment vertical="center"/>
    </xf>
    <xf numFmtId="0" fontId="7" fillId="0" borderId="6" xfId="3" applyFont="1" applyBorder="1" applyAlignment="1">
      <alignment horizontal="center" vertical="center"/>
    </xf>
    <xf numFmtId="14" fontId="10" fillId="0" borderId="6" xfId="3" applyNumberFormat="1" applyFont="1" applyBorder="1" applyAlignment="1">
      <alignment horizontal="center" vertical="center"/>
    </xf>
    <xf numFmtId="0" fontId="10" fillId="0" borderId="6" xfId="3" applyFont="1" applyBorder="1" applyAlignment="1">
      <alignment vertical="center"/>
    </xf>
    <xf numFmtId="0" fontId="10" fillId="0" borderId="5" xfId="3" applyFont="1" applyBorder="1" applyAlignment="1">
      <alignment vertical="center"/>
    </xf>
    <xf numFmtId="14" fontId="10" fillId="0" borderId="4" xfId="3" applyNumberFormat="1" applyFont="1" applyBorder="1" applyAlignment="1">
      <alignment horizontal="center" vertical="center"/>
    </xf>
    <xf numFmtId="0" fontId="6" fillId="2" borderId="0" xfId="0" applyFont="1" applyFill="1"/>
    <xf numFmtId="0" fontId="17" fillId="0" borderId="10" xfId="0" applyFont="1" applyFill="1" applyBorder="1"/>
    <xf numFmtId="0" fontId="3" fillId="0" borderId="10" xfId="0" applyFont="1" applyBorder="1"/>
    <xf numFmtId="0" fontId="17" fillId="2" borderId="10" xfId="0" applyFont="1" applyFill="1" applyBorder="1"/>
    <xf numFmtId="0" fontId="3" fillId="2" borderId="10" xfId="0" applyFont="1" applyFill="1" applyBorder="1"/>
    <xf numFmtId="164" fontId="4" fillId="0" borderId="10" xfId="0" applyNumberFormat="1" applyFont="1" applyBorder="1"/>
    <xf numFmtId="165" fontId="3" fillId="0" borderId="10" xfId="0" applyNumberFormat="1" applyFont="1" applyBorder="1"/>
    <xf numFmtId="0" fontId="5" fillId="0" borderId="10" xfId="1" applyFont="1" applyBorder="1" applyAlignment="1">
      <alignment horizontal="center"/>
    </xf>
    <xf numFmtId="0" fontId="4" fillId="0" borderId="10" xfId="0" applyFont="1" applyBorder="1"/>
    <xf numFmtId="0" fontId="3" fillId="0" borderId="10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2" borderId="10" xfId="0" applyNumberFormat="1" applyFont="1" applyFill="1" applyBorder="1" applyAlignment="1"/>
    <xf numFmtId="14" fontId="4" fillId="2" borderId="10" xfId="0" applyNumberFormat="1" applyFont="1" applyFill="1" applyBorder="1" applyAlignment="1"/>
    <xf numFmtId="14" fontId="7" fillId="2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4" fontId="7" fillId="0" borderId="10" xfId="0" applyNumberFormat="1" applyFont="1" applyBorder="1" applyAlignment="1">
      <alignment horizontal="center"/>
    </xf>
    <xf numFmtId="0" fontId="3" fillId="0" borderId="10" xfId="0" applyFont="1" applyFill="1" applyBorder="1"/>
    <xf numFmtId="0" fontId="4" fillId="2" borderId="10" xfId="0" applyFont="1" applyFill="1" applyBorder="1"/>
    <xf numFmtId="0" fontId="3" fillId="2" borderId="10" xfId="0" applyFont="1" applyFill="1" applyBorder="1" applyAlignment="1">
      <alignment horizontal="center"/>
    </xf>
    <xf numFmtId="14" fontId="14" fillId="2" borderId="10" xfId="0" applyNumberFormat="1" applyFont="1" applyFill="1" applyBorder="1" applyAlignment="1">
      <alignment horizontal="center"/>
    </xf>
    <xf numFmtId="14" fontId="16" fillId="0" borderId="10" xfId="0" applyNumberFormat="1" applyFont="1" applyBorder="1" applyAlignment="1"/>
    <xf numFmtId="14" fontId="15" fillId="2" borderId="10" xfId="0" applyNumberFormat="1" applyFont="1" applyFill="1" applyBorder="1" applyAlignment="1"/>
    <xf numFmtId="14" fontId="14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/>
    <xf numFmtId="0" fontId="4" fillId="2" borderId="10" xfId="0" applyFont="1" applyFill="1" applyBorder="1" applyAlignment="1"/>
    <xf numFmtId="0" fontId="3" fillId="3" borderId="10" xfId="0" applyFont="1" applyFill="1" applyBorder="1" applyAlignment="1"/>
    <xf numFmtId="0" fontId="4" fillId="3" borderId="10" xfId="0" applyFont="1" applyFill="1" applyBorder="1" applyAlignment="1"/>
    <xf numFmtId="14" fontId="14" fillId="3" borderId="10" xfId="0" applyNumberFormat="1" applyFont="1" applyFill="1" applyBorder="1" applyAlignment="1">
      <alignment horizontal="center"/>
    </xf>
    <xf numFmtId="14" fontId="16" fillId="2" borderId="10" xfId="0" applyNumberFormat="1" applyFont="1" applyFill="1" applyBorder="1" applyAlignment="1"/>
    <xf numFmtId="0" fontId="10" fillId="0" borderId="10" xfId="0" applyFont="1" applyBorder="1"/>
    <xf numFmtId="0" fontId="11" fillId="0" borderId="10" xfId="0" applyFont="1" applyBorder="1"/>
    <xf numFmtId="14" fontId="10" fillId="0" borderId="10" xfId="0" applyNumberFormat="1" applyFont="1" applyBorder="1"/>
    <xf numFmtId="0" fontId="4" fillId="2" borderId="10" xfId="0" applyFont="1" applyFill="1" applyBorder="1" applyAlignment="1">
      <alignment horizontal="left"/>
    </xf>
    <xf numFmtId="14" fontId="12" fillId="2" borderId="10" xfId="0" applyNumberFormat="1" applyFont="1" applyFill="1" applyBorder="1" applyAlignment="1">
      <alignment horizontal="center"/>
    </xf>
    <xf numFmtId="0" fontId="18" fillId="0" borderId="10" xfId="0" applyFont="1" applyBorder="1"/>
    <xf numFmtId="0" fontId="19" fillId="0" borderId="10" xfId="0" applyFont="1" applyBorder="1"/>
    <xf numFmtId="14" fontId="18" fillId="0" borderId="10" xfId="0" applyNumberFormat="1" applyFont="1" applyBorder="1"/>
    <xf numFmtId="14" fontId="11" fillId="0" borderId="10" xfId="0" applyNumberFormat="1" applyFont="1" applyBorder="1"/>
    <xf numFmtId="0" fontId="16" fillId="2" borderId="10" xfId="0" applyFont="1" applyFill="1" applyBorder="1" applyAlignment="1"/>
    <xf numFmtId="0" fontId="11" fillId="0" borderId="10" xfId="0" applyFont="1" applyBorder="1" applyAlignment="1">
      <alignment horizontal="left"/>
    </xf>
    <xf numFmtId="0" fontId="10" fillId="0" borderId="0" xfId="3" applyFont="1" applyAlignment="1">
      <alignment vertical="center"/>
    </xf>
    <xf numFmtId="0" fontId="7" fillId="0" borderId="4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10" fillId="0" borderId="7" xfId="3" applyFont="1" applyBorder="1" applyAlignment="1">
      <alignment horizontal="center" vertical="center"/>
    </xf>
    <xf numFmtId="164" fontId="11" fillId="0" borderId="7" xfId="3" applyNumberFormat="1" applyFont="1" applyBorder="1" applyAlignment="1">
      <alignment horizontal="center" vertical="center"/>
    </xf>
    <xf numFmtId="0" fontId="10" fillId="0" borderId="8" xfId="3" applyFont="1" applyBorder="1" applyAlignment="1">
      <alignment vertical="center"/>
    </xf>
    <xf numFmtId="0" fontId="10" fillId="0" borderId="9" xfId="3" applyFont="1" applyBorder="1" applyAlignment="1">
      <alignment vertical="center"/>
    </xf>
    <xf numFmtId="14" fontId="10" fillId="0" borderId="8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4" fontId="10" fillId="0" borderId="7" xfId="3" applyNumberFormat="1" applyFont="1" applyBorder="1" applyAlignment="1">
      <alignment horizontal="center" vertical="center"/>
    </xf>
    <xf numFmtId="0" fontId="10" fillId="0" borderId="7" xfId="3" applyFont="1" applyBorder="1" applyAlignment="1">
      <alignment vertical="center"/>
    </xf>
    <xf numFmtId="0" fontId="7" fillId="0" borderId="7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11" fillId="0" borderId="0" xfId="3" applyNumberFormat="1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14" fontId="10" fillId="0" borderId="0" xfId="3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164" fontId="11" fillId="0" borderId="11" xfId="3" applyNumberFormat="1" applyFont="1" applyBorder="1" applyAlignment="1">
      <alignment horizontal="center" vertical="center"/>
    </xf>
    <xf numFmtId="0" fontId="10" fillId="0" borderId="12" xfId="3" applyFont="1" applyBorder="1" applyAlignment="1">
      <alignment vertical="center"/>
    </xf>
    <xf numFmtId="0" fontId="10" fillId="0" borderId="13" xfId="3" applyFont="1" applyBorder="1" applyAlignment="1">
      <alignment vertical="center"/>
    </xf>
    <xf numFmtId="14" fontId="10" fillId="0" borderId="12" xfId="3" applyNumberFormat="1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10" fillId="0" borderId="11" xfId="3" applyFont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right" vertical="center" wrapText="1"/>
    </xf>
    <xf numFmtId="0" fontId="11" fillId="0" borderId="2" xfId="3" applyFont="1" applyBorder="1" applyAlignment="1">
      <alignment horizontal="left" vertical="center" wrapText="1"/>
    </xf>
    <xf numFmtId="14" fontId="11" fillId="0" borderId="3" xfId="3" applyNumberFormat="1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23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</cellXfs>
  <cellStyles count="4">
    <cellStyle name="Normal" xfId="0" builtinId="0"/>
    <cellStyle name="Normal 2" xfId="2"/>
    <cellStyle name="Normal_Diem HPKI nam1(07-08) lan1-2 Lop A" xfId="1"/>
    <cellStyle name="Normal_TCC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workbookViewId="0">
      <pane xSplit="5" ySplit="3" topLeftCell="F113" activePane="bottomRight" state="frozen"/>
      <selection activeCell="P190" sqref="P190"/>
      <selection pane="topRight" activeCell="P190" sqref="P190"/>
      <selection pane="bottomLeft" activeCell="P190" sqref="P190"/>
      <selection pane="bottomRight" activeCell="B4" sqref="B4:I137"/>
    </sheetView>
  </sheetViews>
  <sheetFormatPr defaultRowHeight="15.75" x14ac:dyDescent="0.25"/>
  <cols>
    <col min="1" max="1" width="5.21875" style="13" customWidth="1"/>
    <col min="2" max="2" width="5.44140625" style="14" customWidth="1"/>
    <col min="3" max="3" width="15.88671875" style="13" bestFit="1" customWidth="1"/>
    <col min="4" max="4" width="8.88671875" style="18"/>
    <col min="5" max="5" width="10.109375" style="15" bestFit="1" customWidth="1"/>
    <col min="6" max="6" width="11" style="13" customWidth="1"/>
    <col min="7" max="7" width="7.21875" style="13" customWidth="1"/>
    <col min="8" max="8" width="8.88671875" style="13"/>
    <col min="9" max="9" width="10.109375" style="13" bestFit="1" customWidth="1"/>
    <col min="10" max="16384" width="8.88671875" style="13"/>
  </cols>
  <sheetData>
    <row r="1" spans="1:9" ht="24" customHeight="1" x14ac:dyDescent="0.25">
      <c r="I1" s="16">
        <v>44479</v>
      </c>
    </row>
    <row r="2" spans="1:9" x14ac:dyDescent="0.25">
      <c r="C2" s="13">
        <v>2</v>
      </c>
      <c r="D2" s="18">
        <v>3</v>
      </c>
      <c r="E2" s="17">
        <v>4</v>
      </c>
      <c r="F2" s="13">
        <v>5</v>
      </c>
      <c r="G2" s="13">
        <v>6</v>
      </c>
      <c r="H2" s="13">
        <v>7</v>
      </c>
      <c r="I2" s="13">
        <v>8</v>
      </c>
    </row>
    <row r="3" spans="1:9" x14ac:dyDescent="0.25">
      <c r="A3" s="29" t="s">
        <v>0</v>
      </c>
      <c r="B3" s="32" t="s">
        <v>1</v>
      </c>
      <c r="C3" s="29" t="s">
        <v>2</v>
      </c>
      <c r="D3" s="31" t="s">
        <v>3</v>
      </c>
      <c r="E3" s="33" t="s">
        <v>4</v>
      </c>
      <c r="F3" s="29" t="s">
        <v>5</v>
      </c>
      <c r="G3" s="29" t="s">
        <v>6</v>
      </c>
      <c r="H3" s="29"/>
      <c r="I3" s="29" t="s">
        <v>57</v>
      </c>
    </row>
    <row r="4" spans="1:9" x14ac:dyDescent="0.25">
      <c r="A4" s="34">
        <v>1</v>
      </c>
      <c r="B4" s="35">
        <v>1</v>
      </c>
      <c r="C4" s="36" t="s">
        <v>74</v>
      </c>
      <c r="D4" s="31" t="s">
        <v>7</v>
      </c>
      <c r="E4" s="37">
        <v>37109</v>
      </c>
      <c r="F4" s="38" t="s">
        <v>75</v>
      </c>
      <c r="G4" s="28"/>
      <c r="H4" s="29"/>
      <c r="I4" s="79" t="s">
        <v>157</v>
      </c>
    </row>
    <row r="5" spans="1:9" x14ac:dyDescent="0.25">
      <c r="A5" s="34">
        <v>2</v>
      </c>
      <c r="B5" s="35">
        <v>3</v>
      </c>
      <c r="C5" s="46" t="s">
        <v>16</v>
      </c>
      <c r="D5" s="31" t="s">
        <v>76</v>
      </c>
      <c r="E5" s="37">
        <v>36743</v>
      </c>
      <c r="F5" s="79" t="s">
        <v>75</v>
      </c>
      <c r="G5" s="28"/>
      <c r="H5" s="29"/>
      <c r="I5" s="79" t="s">
        <v>157</v>
      </c>
    </row>
    <row r="6" spans="1:9" x14ac:dyDescent="0.25">
      <c r="A6" s="34">
        <v>3</v>
      </c>
      <c r="B6" s="35">
        <v>5</v>
      </c>
      <c r="C6" s="29" t="s">
        <v>77</v>
      </c>
      <c r="D6" s="31" t="s">
        <v>63</v>
      </c>
      <c r="E6" s="37">
        <v>36747</v>
      </c>
      <c r="F6" s="79" t="s">
        <v>75</v>
      </c>
      <c r="G6" s="28"/>
      <c r="H6" s="29"/>
      <c r="I6" s="79" t="s">
        <v>157</v>
      </c>
    </row>
    <row r="7" spans="1:9" x14ac:dyDescent="0.25">
      <c r="A7" s="34">
        <v>4</v>
      </c>
      <c r="B7" s="35">
        <v>7</v>
      </c>
      <c r="C7" s="46" t="s">
        <v>78</v>
      </c>
      <c r="D7" s="31" t="s">
        <v>79</v>
      </c>
      <c r="E7" s="37">
        <v>32764</v>
      </c>
      <c r="F7" s="79" t="s">
        <v>75</v>
      </c>
      <c r="G7" s="28"/>
      <c r="H7" s="29"/>
      <c r="I7" s="79" t="s">
        <v>157</v>
      </c>
    </row>
    <row r="8" spans="1:9" x14ac:dyDescent="0.25">
      <c r="A8" s="34">
        <v>5</v>
      </c>
      <c r="B8" s="35">
        <v>9</v>
      </c>
      <c r="C8" s="29" t="s">
        <v>80</v>
      </c>
      <c r="D8" s="31" t="s">
        <v>81</v>
      </c>
      <c r="E8" s="37">
        <v>38160</v>
      </c>
      <c r="F8" s="79" t="s">
        <v>75</v>
      </c>
      <c r="G8" s="28"/>
      <c r="H8" s="29"/>
      <c r="I8" s="79" t="s">
        <v>157</v>
      </c>
    </row>
    <row r="9" spans="1:9" x14ac:dyDescent="0.25">
      <c r="A9" s="34">
        <v>6</v>
      </c>
      <c r="B9" s="35">
        <v>11</v>
      </c>
      <c r="C9" s="29" t="s">
        <v>16</v>
      </c>
      <c r="D9" s="31" t="s">
        <v>13</v>
      </c>
      <c r="E9" s="37">
        <v>30580</v>
      </c>
      <c r="F9" s="79" t="s">
        <v>75</v>
      </c>
      <c r="G9" s="28"/>
      <c r="H9" s="29"/>
      <c r="I9" s="79" t="s">
        <v>157</v>
      </c>
    </row>
    <row r="10" spans="1:9" x14ac:dyDescent="0.25">
      <c r="A10" s="34">
        <v>7</v>
      </c>
      <c r="B10" s="35">
        <v>13</v>
      </c>
      <c r="C10" s="39" t="s">
        <v>23</v>
      </c>
      <c r="D10" s="40" t="s">
        <v>18</v>
      </c>
      <c r="E10" s="41">
        <v>36890</v>
      </c>
      <c r="F10" s="42" t="s">
        <v>75</v>
      </c>
      <c r="G10" s="28"/>
      <c r="H10" s="29"/>
      <c r="I10" s="79" t="s">
        <v>157</v>
      </c>
    </row>
    <row r="11" spans="1:9" x14ac:dyDescent="0.25">
      <c r="A11" s="34">
        <v>8</v>
      </c>
      <c r="B11" s="35">
        <v>15</v>
      </c>
      <c r="C11" s="29" t="s">
        <v>16</v>
      </c>
      <c r="D11" s="47" t="s">
        <v>15</v>
      </c>
      <c r="E11" s="37">
        <v>34977</v>
      </c>
      <c r="F11" s="79" t="s">
        <v>75</v>
      </c>
      <c r="G11" s="28"/>
      <c r="H11" s="29"/>
      <c r="I11" s="79" t="s">
        <v>157</v>
      </c>
    </row>
    <row r="12" spans="1:9" x14ac:dyDescent="0.25">
      <c r="A12" s="34">
        <v>9</v>
      </c>
      <c r="B12" s="35">
        <v>17</v>
      </c>
      <c r="C12" s="43" t="s">
        <v>64</v>
      </c>
      <c r="D12" s="44" t="s">
        <v>69</v>
      </c>
      <c r="E12" s="37">
        <v>37045</v>
      </c>
      <c r="F12" s="79" t="s">
        <v>75</v>
      </c>
      <c r="G12" s="28"/>
      <c r="H12" s="29"/>
      <c r="I12" s="79" t="s">
        <v>157</v>
      </c>
    </row>
    <row r="13" spans="1:9" x14ac:dyDescent="0.25">
      <c r="A13" s="34">
        <v>10</v>
      </c>
      <c r="B13" s="35">
        <v>19</v>
      </c>
      <c r="C13" s="46" t="s">
        <v>158</v>
      </c>
      <c r="D13" s="31" t="s">
        <v>159</v>
      </c>
      <c r="E13" s="37">
        <v>38146</v>
      </c>
      <c r="F13" s="79" t="s">
        <v>75</v>
      </c>
      <c r="G13" s="28"/>
      <c r="H13" s="29"/>
      <c r="I13" s="79" t="s">
        <v>157</v>
      </c>
    </row>
    <row r="14" spans="1:9" x14ac:dyDescent="0.25">
      <c r="A14" s="34">
        <v>11</v>
      </c>
      <c r="B14" s="35">
        <v>21</v>
      </c>
      <c r="C14" s="29" t="s">
        <v>70</v>
      </c>
      <c r="D14" s="31" t="s">
        <v>17</v>
      </c>
      <c r="E14" s="37">
        <v>37233</v>
      </c>
      <c r="F14" s="38" t="s">
        <v>75</v>
      </c>
      <c r="G14" s="28"/>
      <c r="H14" s="29"/>
      <c r="I14" s="79" t="s">
        <v>157</v>
      </c>
    </row>
    <row r="15" spans="1:9" x14ac:dyDescent="0.25">
      <c r="A15" s="34">
        <v>12</v>
      </c>
      <c r="B15" s="35">
        <v>23</v>
      </c>
      <c r="C15" s="29" t="s">
        <v>82</v>
      </c>
      <c r="D15" s="47" t="s">
        <v>83</v>
      </c>
      <c r="E15" s="37">
        <v>35233</v>
      </c>
      <c r="F15" s="79" t="s">
        <v>75</v>
      </c>
      <c r="G15" s="28"/>
      <c r="H15" s="29"/>
      <c r="I15" s="79" t="s">
        <v>157</v>
      </c>
    </row>
    <row r="16" spans="1:9" x14ac:dyDescent="0.25">
      <c r="A16" s="34">
        <v>13</v>
      </c>
      <c r="B16" s="35">
        <v>25</v>
      </c>
      <c r="C16" s="29" t="s">
        <v>84</v>
      </c>
      <c r="D16" s="31" t="s">
        <v>20</v>
      </c>
      <c r="E16" s="37">
        <v>36667</v>
      </c>
      <c r="F16" s="79" t="s">
        <v>75</v>
      </c>
      <c r="G16" s="28"/>
      <c r="H16" s="29"/>
      <c r="I16" s="79" t="s">
        <v>157</v>
      </c>
    </row>
    <row r="17" spans="1:9" x14ac:dyDescent="0.25">
      <c r="A17" s="34">
        <v>14</v>
      </c>
      <c r="B17" s="35">
        <v>27</v>
      </c>
      <c r="C17" s="29" t="s">
        <v>16</v>
      </c>
      <c r="D17" s="31" t="s">
        <v>20</v>
      </c>
      <c r="E17" s="37">
        <v>38141</v>
      </c>
      <c r="F17" s="79" t="s">
        <v>75</v>
      </c>
      <c r="G17" s="28"/>
      <c r="H17" s="29"/>
      <c r="I17" s="79" t="s">
        <v>157</v>
      </c>
    </row>
    <row r="18" spans="1:9" x14ac:dyDescent="0.25">
      <c r="A18" s="34">
        <v>15</v>
      </c>
      <c r="B18" s="35">
        <v>29</v>
      </c>
      <c r="C18" s="39" t="s">
        <v>44</v>
      </c>
      <c r="D18" s="40" t="s">
        <v>20</v>
      </c>
      <c r="E18" s="45">
        <v>36731</v>
      </c>
      <c r="F18" s="79" t="s">
        <v>75</v>
      </c>
      <c r="G18" s="28"/>
      <c r="H18" s="29"/>
      <c r="I18" s="79" t="s">
        <v>157</v>
      </c>
    </row>
    <row r="19" spans="1:9" x14ac:dyDescent="0.25">
      <c r="A19" s="34">
        <v>16</v>
      </c>
      <c r="B19" s="35">
        <v>31</v>
      </c>
      <c r="C19" s="36" t="s">
        <v>85</v>
      </c>
      <c r="D19" s="31" t="s">
        <v>10</v>
      </c>
      <c r="E19" s="37">
        <v>37935</v>
      </c>
      <c r="F19" s="79" t="s">
        <v>75</v>
      </c>
      <c r="G19" s="28"/>
      <c r="H19" s="29"/>
      <c r="I19" s="79" t="s">
        <v>157</v>
      </c>
    </row>
    <row r="20" spans="1:9" x14ac:dyDescent="0.25">
      <c r="A20" s="34">
        <v>17</v>
      </c>
      <c r="B20" s="35">
        <v>33</v>
      </c>
      <c r="C20" s="29" t="s">
        <v>53</v>
      </c>
      <c r="D20" s="31" t="s">
        <v>86</v>
      </c>
      <c r="E20" s="37">
        <v>36910</v>
      </c>
      <c r="F20" s="38" t="s">
        <v>75</v>
      </c>
      <c r="G20" s="28"/>
      <c r="H20" s="29"/>
      <c r="I20" s="79" t="s">
        <v>157</v>
      </c>
    </row>
    <row r="21" spans="1:9" x14ac:dyDescent="0.25">
      <c r="A21" s="34">
        <v>18</v>
      </c>
      <c r="B21" s="35">
        <v>35</v>
      </c>
      <c r="C21" s="29" t="s">
        <v>16</v>
      </c>
      <c r="D21" s="31" t="s">
        <v>22</v>
      </c>
      <c r="E21" s="37">
        <v>35647</v>
      </c>
      <c r="F21" s="79" t="s">
        <v>75</v>
      </c>
      <c r="G21" s="28"/>
      <c r="H21" s="29"/>
      <c r="I21" s="79" t="s">
        <v>157</v>
      </c>
    </row>
    <row r="22" spans="1:9" x14ac:dyDescent="0.25">
      <c r="A22" s="34">
        <v>19</v>
      </c>
      <c r="B22" s="35">
        <v>37</v>
      </c>
      <c r="C22" s="29" t="s">
        <v>45</v>
      </c>
      <c r="D22" s="31" t="s">
        <v>22</v>
      </c>
      <c r="E22" s="37">
        <v>38225</v>
      </c>
      <c r="F22" s="79" t="s">
        <v>75</v>
      </c>
      <c r="G22" s="28"/>
      <c r="H22" s="29"/>
      <c r="I22" s="79" t="s">
        <v>157</v>
      </c>
    </row>
    <row r="23" spans="1:9" x14ac:dyDescent="0.25">
      <c r="A23" s="34">
        <v>20</v>
      </c>
      <c r="B23" s="35">
        <v>39</v>
      </c>
      <c r="C23" s="39" t="s">
        <v>87</v>
      </c>
      <c r="D23" s="40" t="s">
        <v>24</v>
      </c>
      <c r="E23" s="49">
        <v>37242</v>
      </c>
      <c r="F23" s="42" t="s">
        <v>75</v>
      </c>
      <c r="G23" s="28"/>
      <c r="H23" s="29"/>
      <c r="I23" s="79" t="s">
        <v>157</v>
      </c>
    </row>
    <row r="24" spans="1:9" x14ac:dyDescent="0.25">
      <c r="A24" s="34">
        <v>21</v>
      </c>
      <c r="B24" s="35">
        <v>41</v>
      </c>
      <c r="C24" s="46" t="s">
        <v>87</v>
      </c>
      <c r="D24" s="31" t="s">
        <v>24</v>
      </c>
      <c r="E24" s="37">
        <v>36845</v>
      </c>
      <c r="F24" s="79" t="s">
        <v>75</v>
      </c>
      <c r="G24" s="28"/>
      <c r="H24" s="29"/>
      <c r="I24" s="79" t="s">
        <v>157</v>
      </c>
    </row>
    <row r="25" spans="1:9" x14ac:dyDescent="0.25">
      <c r="A25" s="34">
        <v>22</v>
      </c>
      <c r="B25" s="35">
        <v>43</v>
      </c>
      <c r="C25" s="29" t="s">
        <v>160</v>
      </c>
      <c r="D25" s="47" t="s">
        <v>24</v>
      </c>
      <c r="E25" s="37">
        <v>37582</v>
      </c>
      <c r="F25" s="79" t="s">
        <v>75</v>
      </c>
      <c r="G25" s="28"/>
      <c r="H25" s="29"/>
      <c r="I25" s="79" t="s">
        <v>157</v>
      </c>
    </row>
    <row r="26" spans="1:9" x14ac:dyDescent="0.25">
      <c r="A26" s="34">
        <v>23</v>
      </c>
      <c r="B26" s="35">
        <v>45</v>
      </c>
      <c r="C26" s="39" t="s">
        <v>161</v>
      </c>
      <c r="D26" s="40" t="s">
        <v>24</v>
      </c>
      <c r="E26" s="41">
        <v>33981</v>
      </c>
      <c r="F26" s="42" t="s">
        <v>75</v>
      </c>
      <c r="G26" s="28"/>
      <c r="H26" s="29"/>
      <c r="I26" s="79" t="s">
        <v>157</v>
      </c>
    </row>
    <row r="27" spans="1:9" x14ac:dyDescent="0.25">
      <c r="A27" s="34">
        <v>24</v>
      </c>
      <c r="B27" s="35">
        <v>47</v>
      </c>
      <c r="C27" s="50" t="s">
        <v>72</v>
      </c>
      <c r="D27" s="51" t="s">
        <v>88</v>
      </c>
      <c r="E27" s="52">
        <v>38148</v>
      </c>
      <c r="F27" s="79" t="s">
        <v>75</v>
      </c>
      <c r="G27" s="28"/>
      <c r="H27" s="29"/>
      <c r="I27" s="79" t="s">
        <v>157</v>
      </c>
    </row>
    <row r="28" spans="1:9" x14ac:dyDescent="0.25">
      <c r="A28" s="34">
        <v>25</v>
      </c>
      <c r="B28" s="35">
        <v>49</v>
      </c>
      <c r="C28" s="29" t="s">
        <v>16</v>
      </c>
      <c r="D28" s="31" t="s">
        <v>27</v>
      </c>
      <c r="E28" s="37">
        <v>37895</v>
      </c>
      <c r="F28" s="79" t="s">
        <v>75</v>
      </c>
      <c r="G28" s="28"/>
      <c r="H28" s="29"/>
      <c r="I28" s="79" t="s">
        <v>157</v>
      </c>
    </row>
    <row r="29" spans="1:9" x14ac:dyDescent="0.25">
      <c r="A29" s="34">
        <v>26</v>
      </c>
      <c r="B29" s="35">
        <v>51</v>
      </c>
      <c r="C29" s="29" t="s">
        <v>89</v>
      </c>
      <c r="D29" s="31" t="s">
        <v>90</v>
      </c>
      <c r="E29" s="37">
        <v>35351</v>
      </c>
      <c r="F29" s="79" t="s">
        <v>75</v>
      </c>
      <c r="G29" s="28"/>
      <c r="H29" s="29"/>
      <c r="I29" s="79" t="s">
        <v>157</v>
      </c>
    </row>
    <row r="30" spans="1:9" x14ac:dyDescent="0.25">
      <c r="A30" s="34">
        <v>27</v>
      </c>
      <c r="B30" s="35">
        <v>53</v>
      </c>
      <c r="C30" s="29" t="s">
        <v>14</v>
      </c>
      <c r="D30" s="31" t="s">
        <v>91</v>
      </c>
      <c r="E30" s="37">
        <v>36097</v>
      </c>
      <c r="F30" s="38" t="s">
        <v>75</v>
      </c>
      <c r="G30" s="28"/>
      <c r="H30" s="29"/>
      <c r="I30" s="79" t="s">
        <v>157</v>
      </c>
    </row>
    <row r="31" spans="1:9" x14ac:dyDescent="0.25">
      <c r="A31" s="34">
        <v>28</v>
      </c>
      <c r="B31" s="35">
        <v>55</v>
      </c>
      <c r="C31" s="39" t="s">
        <v>92</v>
      </c>
      <c r="D31" s="51" t="s">
        <v>25</v>
      </c>
      <c r="E31" s="49">
        <v>36688</v>
      </c>
      <c r="F31" s="42" t="s">
        <v>75</v>
      </c>
      <c r="G31" s="28"/>
      <c r="H31" s="29"/>
      <c r="I31" s="79" t="s">
        <v>157</v>
      </c>
    </row>
    <row r="32" spans="1:9" x14ac:dyDescent="0.25">
      <c r="A32" s="34">
        <v>29</v>
      </c>
      <c r="B32" s="35">
        <v>57</v>
      </c>
      <c r="C32" s="29" t="s">
        <v>93</v>
      </c>
      <c r="D32" s="31" t="s">
        <v>94</v>
      </c>
      <c r="E32" s="37">
        <v>37519</v>
      </c>
      <c r="F32" s="79" t="s">
        <v>75</v>
      </c>
      <c r="G32" s="28"/>
      <c r="H32" s="29"/>
      <c r="I32" s="79" t="s">
        <v>157</v>
      </c>
    </row>
    <row r="33" spans="1:9" x14ac:dyDescent="0.25">
      <c r="A33" s="34">
        <v>30</v>
      </c>
      <c r="B33" s="35">
        <v>59</v>
      </c>
      <c r="C33" s="29" t="s">
        <v>95</v>
      </c>
      <c r="D33" s="31" t="s">
        <v>26</v>
      </c>
      <c r="E33" s="37">
        <v>36685</v>
      </c>
      <c r="F33" s="38" t="s">
        <v>75</v>
      </c>
      <c r="G33" s="28"/>
      <c r="H33" s="29"/>
      <c r="I33" s="79" t="s">
        <v>157</v>
      </c>
    </row>
    <row r="34" spans="1:9" x14ac:dyDescent="0.25">
      <c r="A34" s="34">
        <v>31</v>
      </c>
      <c r="B34" s="35">
        <v>61</v>
      </c>
      <c r="C34" s="29" t="s">
        <v>96</v>
      </c>
      <c r="D34" s="31" t="s">
        <v>54</v>
      </c>
      <c r="E34" s="37">
        <v>34200</v>
      </c>
      <c r="F34" s="79" t="s">
        <v>75</v>
      </c>
      <c r="G34" s="28"/>
      <c r="H34" s="29"/>
      <c r="I34" s="79" t="s">
        <v>157</v>
      </c>
    </row>
    <row r="35" spans="1:9" x14ac:dyDescent="0.25">
      <c r="A35" s="34">
        <v>32</v>
      </c>
      <c r="B35" s="35">
        <v>63</v>
      </c>
      <c r="C35" s="39" t="s">
        <v>50</v>
      </c>
      <c r="D35" s="51" t="s">
        <v>49</v>
      </c>
      <c r="E35" s="52">
        <v>35753</v>
      </c>
      <c r="F35" s="79" t="s">
        <v>75</v>
      </c>
      <c r="G35" s="28"/>
      <c r="H35" s="29"/>
      <c r="I35" s="79" t="s">
        <v>157</v>
      </c>
    </row>
    <row r="36" spans="1:9" x14ac:dyDescent="0.25">
      <c r="A36" s="34">
        <v>33</v>
      </c>
      <c r="B36" s="35">
        <v>65</v>
      </c>
      <c r="C36" s="29" t="s">
        <v>11</v>
      </c>
      <c r="D36" s="31" t="s">
        <v>97</v>
      </c>
      <c r="E36" s="37">
        <v>34328</v>
      </c>
      <c r="F36" s="38" t="s">
        <v>75</v>
      </c>
      <c r="G36" s="28"/>
      <c r="H36" s="29"/>
      <c r="I36" s="79" t="s">
        <v>157</v>
      </c>
    </row>
    <row r="37" spans="1:9" x14ac:dyDescent="0.25">
      <c r="A37" s="34">
        <v>34</v>
      </c>
      <c r="B37" s="35">
        <v>67</v>
      </c>
      <c r="C37" s="29" t="s">
        <v>98</v>
      </c>
      <c r="D37" s="31" t="s">
        <v>46</v>
      </c>
      <c r="E37" s="37">
        <v>33718</v>
      </c>
      <c r="F37" s="79" t="s">
        <v>75</v>
      </c>
      <c r="G37" s="28"/>
      <c r="H37" s="29"/>
      <c r="I37" s="79" t="s">
        <v>157</v>
      </c>
    </row>
    <row r="38" spans="1:9" x14ac:dyDescent="0.25">
      <c r="A38" s="34">
        <v>35</v>
      </c>
      <c r="B38" s="35">
        <v>69</v>
      </c>
      <c r="C38" s="29" t="s">
        <v>99</v>
      </c>
      <c r="D38" s="47" t="s">
        <v>55</v>
      </c>
      <c r="E38" s="37">
        <v>37643</v>
      </c>
      <c r="F38" s="79" t="s">
        <v>75</v>
      </c>
      <c r="G38" s="28"/>
      <c r="H38" s="29"/>
      <c r="I38" s="79" t="s">
        <v>157</v>
      </c>
    </row>
    <row r="39" spans="1:9" x14ac:dyDescent="0.25">
      <c r="A39" s="34">
        <v>36</v>
      </c>
      <c r="B39" s="35">
        <v>71</v>
      </c>
      <c r="C39" s="39" t="s">
        <v>100</v>
      </c>
      <c r="D39" s="51" t="s">
        <v>56</v>
      </c>
      <c r="E39" s="49">
        <v>37127</v>
      </c>
      <c r="F39" s="42" t="s">
        <v>75</v>
      </c>
      <c r="G39" s="28"/>
      <c r="H39" s="29"/>
      <c r="I39" s="79" t="s">
        <v>157</v>
      </c>
    </row>
    <row r="40" spans="1:9" x14ac:dyDescent="0.25">
      <c r="A40" s="34">
        <v>37</v>
      </c>
      <c r="B40" s="35">
        <v>73</v>
      </c>
      <c r="C40" s="29" t="s">
        <v>101</v>
      </c>
      <c r="D40" s="47" t="s">
        <v>21</v>
      </c>
      <c r="E40" s="37">
        <v>37865</v>
      </c>
      <c r="F40" s="79" t="s">
        <v>75</v>
      </c>
      <c r="G40" s="28"/>
      <c r="H40" s="29"/>
      <c r="I40" s="79" t="s">
        <v>157</v>
      </c>
    </row>
    <row r="41" spans="1:9" x14ac:dyDescent="0.25">
      <c r="A41" s="34">
        <v>38</v>
      </c>
      <c r="B41" s="35">
        <v>75</v>
      </c>
      <c r="C41" s="29" t="s">
        <v>102</v>
      </c>
      <c r="D41" s="31" t="s">
        <v>21</v>
      </c>
      <c r="E41" s="37">
        <v>36225</v>
      </c>
      <c r="F41" s="38" t="s">
        <v>75</v>
      </c>
      <c r="G41" s="28"/>
      <c r="H41" s="29"/>
      <c r="I41" s="79" t="s">
        <v>157</v>
      </c>
    </row>
    <row r="42" spans="1:9" x14ac:dyDescent="0.25">
      <c r="A42" s="34">
        <v>39</v>
      </c>
      <c r="B42" s="35">
        <v>77</v>
      </c>
      <c r="C42" s="29" t="s">
        <v>16</v>
      </c>
      <c r="D42" s="31" t="s">
        <v>21</v>
      </c>
      <c r="E42" s="37">
        <v>37253</v>
      </c>
      <c r="F42" s="79" t="s">
        <v>75</v>
      </c>
      <c r="G42" s="28"/>
      <c r="H42" s="29"/>
      <c r="I42" s="79" t="s">
        <v>157</v>
      </c>
    </row>
    <row r="43" spans="1:9" x14ac:dyDescent="0.25">
      <c r="A43" s="34">
        <v>40</v>
      </c>
      <c r="B43" s="35">
        <v>79</v>
      </c>
      <c r="C43" s="53" t="s">
        <v>103</v>
      </c>
      <c r="D43" s="54" t="s">
        <v>104</v>
      </c>
      <c r="E43" s="52">
        <v>38252</v>
      </c>
      <c r="F43" s="79" t="s">
        <v>75</v>
      </c>
      <c r="G43" s="28"/>
      <c r="H43" s="29"/>
      <c r="I43" s="79" t="s">
        <v>157</v>
      </c>
    </row>
    <row r="44" spans="1:9" x14ac:dyDescent="0.25">
      <c r="A44" s="34">
        <v>41</v>
      </c>
      <c r="B44" s="35">
        <v>81</v>
      </c>
      <c r="C44" s="29" t="s">
        <v>16</v>
      </c>
      <c r="D44" s="31" t="s">
        <v>67</v>
      </c>
      <c r="E44" s="37">
        <v>37136</v>
      </c>
      <c r="F44" s="79" t="s">
        <v>75</v>
      </c>
      <c r="G44" s="28"/>
      <c r="H44" s="29"/>
      <c r="I44" s="79" t="s">
        <v>157</v>
      </c>
    </row>
    <row r="45" spans="1:9" x14ac:dyDescent="0.25">
      <c r="A45" s="34">
        <v>42</v>
      </c>
      <c r="B45" s="35">
        <v>83</v>
      </c>
      <c r="C45" s="29" t="s">
        <v>105</v>
      </c>
      <c r="D45" s="31" t="s">
        <v>71</v>
      </c>
      <c r="E45" s="37">
        <v>36847</v>
      </c>
      <c r="F45" s="79" t="s">
        <v>75</v>
      </c>
      <c r="G45" s="28"/>
      <c r="H45" s="29"/>
      <c r="I45" s="79" t="s">
        <v>157</v>
      </c>
    </row>
    <row r="46" spans="1:9" x14ac:dyDescent="0.25">
      <c r="A46" s="34">
        <v>43</v>
      </c>
      <c r="B46" s="35">
        <v>85</v>
      </c>
      <c r="C46" s="43" t="s">
        <v>106</v>
      </c>
      <c r="D46" s="44" t="s">
        <v>107</v>
      </c>
      <c r="E46" s="37">
        <v>36913</v>
      </c>
      <c r="F46" s="79" t="s">
        <v>75</v>
      </c>
      <c r="G46" s="28"/>
      <c r="H46" s="29"/>
      <c r="I46" s="79" t="s">
        <v>157</v>
      </c>
    </row>
    <row r="47" spans="1:9" x14ac:dyDescent="0.25">
      <c r="A47" s="34">
        <v>44</v>
      </c>
      <c r="B47" s="35">
        <v>87</v>
      </c>
      <c r="C47" s="39" t="s">
        <v>162</v>
      </c>
      <c r="D47" s="51" t="s">
        <v>52</v>
      </c>
      <c r="E47" s="49">
        <v>38306</v>
      </c>
      <c r="F47" s="42" t="s">
        <v>75</v>
      </c>
      <c r="G47" s="28"/>
      <c r="H47" s="29"/>
      <c r="I47" s="79" t="s">
        <v>157</v>
      </c>
    </row>
    <row r="48" spans="1:9" x14ac:dyDescent="0.25">
      <c r="A48" s="34">
        <v>45</v>
      </c>
      <c r="B48" s="35">
        <v>88</v>
      </c>
      <c r="C48" s="46" t="s">
        <v>108</v>
      </c>
      <c r="D48" s="31" t="s">
        <v>68</v>
      </c>
      <c r="E48" s="37">
        <v>35171</v>
      </c>
      <c r="F48" s="79" t="s">
        <v>75</v>
      </c>
      <c r="G48" s="28"/>
      <c r="H48" s="29"/>
      <c r="I48" s="79" t="s">
        <v>157</v>
      </c>
    </row>
    <row r="49" spans="1:9" x14ac:dyDescent="0.25">
      <c r="A49" s="34">
        <v>46</v>
      </c>
      <c r="B49" s="35">
        <v>89</v>
      </c>
      <c r="C49" s="29" t="s">
        <v>108</v>
      </c>
      <c r="D49" s="31" t="s">
        <v>68</v>
      </c>
      <c r="E49" s="37">
        <v>36775</v>
      </c>
      <c r="F49" s="38" t="s">
        <v>75</v>
      </c>
      <c r="G49" s="28"/>
      <c r="H49" s="29"/>
      <c r="I49" s="79" t="s">
        <v>157</v>
      </c>
    </row>
    <row r="50" spans="1:9" x14ac:dyDescent="0.25">
      <c r="A50" s="34">
        <v>47</v>
      </c>
      <c r="B50" s="35">
        <v>2</v>
      </c>
      <c r="C50" s="29" t="s">
        <v>109</v>
      </c>
      <c r="D50" s="31" t="s">
        <v>7</v>
      </c>
      <c r="E50" s="37">
        <v>37722</v>
      </c>
      <c r="F50" s="79" t="s">
        <v>110</v>
      </c>
      <c r="G50" s="28"/>
      <c r="H50" s="29"/>
      <c r="I50" s="79" t="s">
        <v>157</v>
      </c>
    </row>
    <row r="51" spans="1:9" x14ac:dyDescent="0.25">
      <c r="A51" s="34">
        <v>48</v>
      </c>
      <c r="B51" s="35">
        <v>4</v>
      </c>
      <c r="C51" s="55" t="s">
        <v>111</v>
      </c>
      <c r="D51" s="56" t="s">
        <v>7</v>
      </c>
      <c r="E51" s="57">
        <v>37597</v>
      </c>
      <c r="F51" s="80" t="s">
        <v>110</v>
      </c>
      <c r="G51" s="30"/>
      <c r="H51" s="31"/>
      <c r="I51" s="48" t="s">
        <v>157</v>
      </c>
    </row>
    <row r="52" spans="1:9" x14ac:dyDescent="0.25">
      <c r="A52" s="34">
        <v>49</v>
      </c>
      <c r="B52" s="35">
        <v>6</v>
      </c>
      <c r="C52" s="43" t="s">
        <v>16</v>
      </c>
      <c r="D52" s="48" t="s">
        <v>163</v>
      </c>
      <c r="E52" s="37">
        <v>37040</v>
      </c>
      <c r="F52" s="42" t="s">
        <v>110</v>
      </c>
      <c r="G52" s="28"/>
      <c r="H52" s="29"/>
      <c r="I52" s="79" t="s">
        <v>157</v>
      </c>
    </row>
    <row r="53" spans="1:9" x14ac:dyDescent="0.25">
      <c r="A53" s="34">
        <v>50</v>
      </c>
      <c r="B53" s="35">
        <v>8</v>
      </c>
      <c r="C53" s="39" t="s">
        <v>14</v>
      </c>
      <c r="D53" s="40" t="s">
        <v>112</v>
      </c>
      <c r="E53" s="41">
        <v>36564</v>
      </c>
      <c r="F53" s="48" t="s">
        <v>110</v>
      </c>
      <c r="G53" s="30"/>
      <c r="H53" s="31"/>
      <c r="I53" s="48" t="s">
        <v>157</v>
      </c>
    </row>
    <row r="54" spans="1:9" x14ac:dyDescent="0.25">
      <c r="A54" s="34">
        <v>51</v>
      </c>
      <c r="B54" s="35">
        <v>10</v>
      </c>
      <c r="C54" s="36" t="s">
        <v>113</v>
      </c>
      <c r="D54" s="31" t="s">
        <v>114</v>
      </c>
      <c r="E54" s="37">
        <v>37837</v>
      </c>
      <c r="F54" s="79" t="s">
        <v>110</v>
      </c>
      <c r="G54" s="28"/>
      <c r="H54" s="29"/>
      <c r="I54" s="79" t="s">
        <v>157</v>
      </c>
    </row>
    <row r="55" spans="1:9" x14ac:dyDescent="0.25">
      <c r="A55" s="34">
        <v>52</v>
      </c>
      <c r="B55" s="35">
        <v>12</v>
      </c>
      <c r="C55" s="58" t="s">
        <v>115</v>
      </c>
      <c r="D55" s="51" t="s">
        <v>116</v>
      </c>
      <c r="E55" s="49">
        <v>37876</v>
      </c>
      <c r="F55" s="42" t="s">
        <v>110</v>
      </c>
      <c r="G55" s="28"/>
      <c r="H55" s="29"/>
      <c r="I55" s="79" t="s">
        <v>157</v>
      </c>
    </row>
    <row r="56" spans="1:9" x14ac:dyDescent="0.25">
      <c r="A56" s="34">
        <v>53</v>
      </c>
      <c r="B56" s="35">
        <v>14</v>
      </c>
      <c r="C56" s="29" t="s">
        <v>117</v>
      </c>
      <c r="D56" s="31" t="s">
        <v>118</v>
      </c>
      <c r="E56" s="37">
        <v>37105</v>
      </c>
      <c r="F56" s="79" t="s">
        <v>110</v>
      </c>
      <c r="G56" s="28"/>
      <c r="H56" s="29"/>
      <c r="I56" s="79" t="s">
        <v>157</v>
      </c>
    </row>
    <row r="57" spans="1:9" x14ac:dyDescent="0.25">
      <c r="A57" s="34">
        <v>54</v>
      </c>
      <c r="B57" s="35">
        <v>16</v>
      </c>
      <c r="C57" s="59" t="s">
        <v>16</v>
      </c>
      <c r="D57" s="60" t="s">
        <v>119</v>
      </c>
      <c r="E57" s="61">
        <v>35471</v>
      </c>
      <c r="F57" s="79" t="s">
        <v>110</v>
      </c>
      <c r="G57" s="28"/>
      <c r="H57" s="29"/>
      <c r="I57" s="79" t="s">
        <v>157</v>
      </c>
    </row>
    <row r="58" spans="1:9" x14ac:dyDescent="0.25">
      <c r="A58" s="34">
        <v>55</v>
      </c>
      <c r="B58" s="35">
        <v>18</v>
      </c>
      <c r="C58" s="29" t="s">
        <v>16</v>
      </c>
      <c r="D58" s="31" t="s">
        <v>120</v>
      </c>
      <c r="E58" s="37">
        <v>37627</v>
      </c>
      <c r="F58" s="79" t="s">
        <v>110</v>
      </c>
      <c r="G58" s="28"/>
      <c r="H58" s="29"/>
      <c r="I58" s="79" t="s">
        <v>157</v>
      </c>
    </row>
    <row r="59" spans="1:9" x14ac:dyDescent="0.25">
      <c r="A59" s="34">
        <v>56</v>
      </c>
      <c r="B59" s="35">
        <v>20</v>
      </c>
      <c r="C59" s="53" t="s">
        <v>121</v>
      </c>
      <c r="D59" s="62" t="s">
        <v>122</v>
      </c>
      <c r="E59" s="63">
        <v>37055</v>
      </c>
      <c r="F59" s="79" t="s">
        <v>110</v>
      </c>
      <c r="G59" s="28"/>
      <c r="H59" s="29"/>
      <c r="I59" s="79" t="s">
        <v>157</v>
      </c>
    </row>
    <row r="60" spans="1:9" x14ac:dyDescent="0.25">
      <c r="A60" s="34">
        <v>57</v>
      </c>
      <c r="B60" s="35">
        <v>22</v>
      </c>
      <c r="C60" s="46" t="s">
        <v>123</v>
      </c>
      <c r="D60" s="31" t="s">
        <v>124</v>
      </c>
      <c r="E60" s="37">
        <v>35216</v>
      </c>
      <c r="F60" s="79" t="s">
        <v>110</v>
      </c>
      <c r="G60" s="28"/>
      <c r="H60" s="29"/>
      <c r="I60" s="79" t="s">
        <v>157</v>
      </c>
    </row>
    <row r="61" spans="1:9" x14ac:dyDescent="0.25">
      <c r="A61" s="34">
        <v>58</v>
      </c>
      <c r="B61" s="35">
        <v>24</v>
      </c>
      <c r="C61" s="39" t="s">
        <v>125</v>
      </c>
      <c r="D61" s="51" t="s">
        <v>126</v>
      </c>
      <c r="E61" s="49">
        <v>36206</v>
      </c>
      <c r="F61" s="42" t="s">
        <v>110</v>
      </c>
      <c r="G61" s="28"/>
      <c r="H61" s="29"/>
      <c r="I61" s="79" t="s">
        <v>157</v>
      </c>
    </row>
    <row r="62" spans="1:9" x14ac:dyDescent="0.25">
      <c r="A62" s="34">
        <v>59</v>
      </c>
      <c r="B62" s="35">
        <v>26</v>
      </c>
      <c r="C62" s="29" t="s">
        <v>127</v>
      </c>
      <c r="D62" s="31" t="s">
        <v>13</v>
      </c>
      <c r="E62" s="37">
        <v>33635</v>
      </c>
      <c r="F62" s="79" t="s">
        <v>110</v>
      </c>
      <c r="G62" s="28"/>
      <c r="H62" s="29"/>
      <c r="I62" s="79" t="s">
        <v>157</v>
      </c>
    </row>
    <row r="63" spans="1:9" x14ac:dyDescent="0.25">
      <c r="A63" s="34">
        <v>60</v>
      </c>
      <c r="B63" s="35">
        <v>28</v>
      </c>
      <c r="C63" s="39" t="s">
        <v>128</v>
      </c>
      <c r="D63" s="40" t="s">
        <v>65</v>
      </c>
      <c r="E63" s="41">
        <v>37865</v>
      </c>
      <c r="F63" s="42" t="s">
        <v>110</v>
      </c>
      <c r="G63" s="28"/>
      <c r="H63" s="29"/>
      <c r="I63" s="79" t="s">
        <v>157</v>
      </c>
    </row>
    <row r="64" spans="1:9" x14ac:dyDescent="0.25">
      <c r="A64" s="34">
        <v>61</v>
      </c>
      <c r="B64" s="35">
        <v>30</v>
      </c>
      <c r="C64" s="46" t="s">
        <v>11</v>
      </c>
      <c r="D64" s="31" t="s">
        <v>129</v>
      </c>
      <c r="E64" s="37">
        <v>33806</v>
      </c>
      <c r="F64" s="79" t="s">
        <v>110</v>
      </c>
      <c r="G64" s="28"/>
      <c r="H64" s="29"/>
      <c r="I64" s="79" t="s">
        <v>157</v>
      </c>
    </row>
    <row r="65" spans="1:9" x14ac:dyDescent="0.25">
      <c r="A65" s="34">
        <v>62</v>
      </c>
      <c r="B65" s="35">
        <v>32</v>
      </c>
      <c r="C65" s="64" t="s">
        <v>130</v>
      </c>
      <c r="D65" s="65" t="s">
        <v>83</v>
      </c>
      <c r="E65" s="66">
        <v>36012</v>
      </c>
      <c r="F65" s="79" t="s">
        <v>110</v>
      </c>
      <c r="G65" s="28"/>
      <c r="H65" s="29"/>
      <c r="I65" s="79" t="s">
        <v>157</v>
      </c>
    </row>
    <row r="66" spans="1:9" x14ac:dyDescent="0.25">
      <c r="A66" s="34">
        <v>63</v>
      </c>
      <c r="B66" s="35">
        <v>34</v>
      </c>
      <c r="C66" s="29" t="s">
        <v>131</v>
      </c>
      <c r="D66" s="31" t="s">
        <v>132</v>
      </c>
      <c r="E66" s="37">
        <v>36558</v>
      </c>
      <c r="F66" s="79" t="s">
        <v>110</v>
      </c>
      <c r="G66" s="28"/>
      <c r="H66" s="29"/>
      <c r="I66" s="79" t="s">
        <v>157</v>
      </c>
    </row>
    <row r="67" spans="1:9" x14ac:dyDescent="0.25">
      <c r="A67" s="34">
        <v>64</v>
      </c>
      <c r="B67" s="35">
        <v>36</v>
      </c>
      <c r="C67" s="53" t="s">
        <v>16</v>
      </c>
      <c r="D67" s="62" t="s">
        <v>22</v>
      </c>
      <c r="E67" s="63">
        <v>37849</v>
      </c>
      <c r="F67" s="79" t="s">
        <v>110</v>
      </c>
      <c r="G67" s="28"/>
      <c r="H67" s="29"/>
      <c r="I67" s="79" t="s">
        <v>157</v>
      </c>
    </row>
    <row r="68" spans="1:9" x14ac:dyDescent="0.25">
      <c r="A68" s="34">
        <v>65</v>
      </c>
      <c r="B68" s="35">
        <v>38</v>
      </c>
      <c r="C68" s="43" t="s">
        <v>133</v>
      </c>
      <c r="D68" s="48" t="s">
        <v>134</v>
      </c>
      <c r="E68" s="37">
        <v>36404</v>
      </c>
      <c r="F68" s="42" t="s">
        <v>110</v>
      </c>
      <c r="G68" s="28"/>
      <c r="H68" s="29"/>
      <c r="I68" s="79" t="s">
        <v>157</v>
      </c>
    </row>
    <row r="69" spans="1:9" s="18" customFormat="1" x14ac:dyDescent="0.25">
      <c r="A69" s="34">
        <v>66</v>
      </c>
      <c r="B69" s="35">
        <v>40</v>
      </c>
      <c r="C69" s="39" t="s">
        <v>164</v>
      </c>
      <c r="D69" s="40" t="s">
        <v>88</v>
      </c>
      <c r="E69" s="45">
        <v>37559</v>
      </c>
      <c r="F69" s="79" t="s">
        <v>110</v>
      </c>
      <c r="G69" s="28"/>
      <c r="H69" s="29"/>
      <c r="I69" s="79" t="s">
        <v>157</v>
      </c>
    </row>
    <row r="70" spans="1:9" s="27" customFormat="1" x14ac:dyDescent="0.25">
      <c r="A70" s="34">
        <v>67</v>
      </c>
      <c r="B70" s="35">
        <v>42</v>
      </c>
      <c r="C70" s="29" t="s">
        <v>48</v>
      </c>
      <c r="D70" s="31" t="s">
        <v>47</v>
      </c>
      <c r="E70" s="37">
        <v>38307</v>
      </c>
      <c r="F70" s="79" t="s">
        <v>110</v>
      </c>
      <c r="G70" s="28"/>
      <c r="H70" s="29"/>
      <c r="I70" s="79" t="s">
        <v>157</v>
      </c>
    </row>
    <row r="71" spans="1:9" x14ac:dyDescent="0.25">
      <c r="A71" s="34">
        <v>68</v>
      </c>
      <c r="B71" s="35">
        <v>44</v>
      </c>
      <c r="C71" s="58" t="s">
        <v>135</v>
      </c>
      <c r="D71" s="51" t="s">
        <v>12</v>
      </c>
      <c r="E71" s="49">
        <v>34751</v>
      </c>
      <c r="F71" s="42" t="s">
        <v>110</v>
      </c>
      <c r="G71" s="28"/>
      <c r="H71" s="29"/>
      <c r="I71" s="79" t="s">
        <v>157</v>
      </c>
    </row>
    <row r="72" spans="1:9" x14ac:dyDescent="0.25">
      <c r="A72" s="34">
        <v>69</v>
      </c>
      <c r="B72" s="35">
        <v>46</v>
      </c>
      <c r="C72" s="46" t="s">
        <v>125</v>
      </c>
      <c r="D72" s="31" t="s">
        <v>136</v>
      </c>
      <c r="E72" s="37">
        <v>37713</v>
      </c>
      <c r="F72" s="79" t="s">
        <v>110</v>
      </c>
      <c r="G72" s="28"/>
      <c r="H72" s="29"/>
      <c r="I72" s="79" t="s">
        <v>157</v>
      </c>
    </row>
    <row r="73" spans="1:9" x14ac:dyDescent="0.25">
      <c r="A73" s="34">
        <v>70</v>
      </c>
      <c r="B73" s="35">
        <v>48</v>
      </c>
      <c r="C73" s="59" t="s">
        <v>137</v>
      </c>
      <c r="D73" s="67" t="s">
        <v>138</v>
      </c>
      <c r="E73" s="61">
        <v>30352</v>
      </c>
      <c r="F73" s="79" t="s">
        <v>110</v>
      </c>
      <c r="G73" s="28"/>
      <c r="H73" s="29"/>
      <c r="I73" s="79" t="s">
        <v>157</v>
      </c>
    </row>
    <row r="74" spans="1:9" x14ac:dyDescent="0.25">
      <c r="A74" s="34">
        <v>71</v>
      </c>
      <c r="B74" s="35">
        <v>50</v>
      </c>
      <c r="C74" s="29" t="s">
        <v>139</v>
      </c>
      <c r="D74" s="31" t="s">
        <v>140</v>
      </c>
      <c r="E74" s="37">
        <v>37892</v>
      </c>
      <c r="F74" s="79" t="s">
        <v>110</v>
      </c>
      <c r="G74" s="28"/>
      <c r="H74" s="29"/>
      <c r="I74" s="79" t="s">
        <v>157</v>
      </c>
    </row>
    <row r="75" spans="1:9" x14ac:dyDescent="0.25">
      <c r="A75" s="34">
        <v>72</v>
      </c>
      <c r="B75" s="35">
        <v>52</v>
      </c>
      <c r="C75" s="29" t="s">
        <v>16</v>
      </c>
      <c r="D75" s="31" t="s">
        <v>49</v>
      </c>
      <c r="E75" s="37">
        <v>35848</v>
      </c>
      <c r="F75" s="79" t="s">
        <v>110</v>
      </c>
      <c r="G75" s="28"/>
      <c r="H75" s="29"/>
      <c r="I75" s="79" t="s">
        <v>157</v>
      </c>
    </row>
    <row r="76" spans="1:9" x14ac:dyDescent="0.25">
      <c r="A76" s="34">
        <v>73</v>
      </c>
      <c r="B76" s="35">
        <v>54</v>
      </c>
      <c r="C76" s="29" t="s">
        <v>8</v>
      </c>
      <c r="D76" s="47" t="s">
        <v>141</v>
      </c>
      <c r="E76" s="37">
        <v>28330</v>
      </c>
      <c r="F76" s="79" t="s">
        <v>110</v>
      </c>
      <c r="G76" s="28"/>
      <c r="H76" s="29"/>
      <c r="I76" s="79" t="s">
        <v>157</v>
      </c>
    </row>
    <row r="77" spans="1:9" x14ac:dyDescent="0.25">
      <c r="A77" s="34">
        <v>74</v>
      </c>
      <c r="B77" s="35">
        <v>56</v>
      </c>
      <c r="C77" s="46" t="s">
        <v>8</v>
      </c>
      <c r="D77" s="31" t="s">
        <v>165</v>
      </c>
      <c r="E77" s="37">
        <v>38279</v>
      </c>
      <c r="F77" s="79" t="s">
        <v>110</v>
      </c>
      <c r="G77" s="28"/>
      <c r="H77" s="29"/>
      <c r="I77" s="79" t="s">
        <v>157</v>
      </c>
    </row>
    <row r="78" spans="1:9" x14ac:dyDescent="0.25">
      <c r="A78" s="34">
        <v>75</v>
      </c>
      <c r="B78" s="35">
        <v>58</v>
      </c>
      <c r="C78" s="29" t="s">
        <v>66</v>
      </c>
      <c r="D78" s="31" t="s">
        <v>46</v>
      </c>
      <c r="E78" s="37">
        <v>30962</v>
      </c>
      <c r="F78" s="79" t="s">
        <v>110</v>
      </c>
      <c r="G78" s="28"/>
      <c r="H78" s="29"/>
      <c r="I78" s="79" t="s">
        <v>157</v>
      </c>
    </row>
    <row r="79" spans="1:9" x14ac:dyDescent="0.25">
      <c r="A79" s="34">
        <v>76</v>
      </c>
      <c r="B79" s="35">
        <v>60</v>
      </c>
      <c r="C79" s="43" t="s">
        <v>142</v>
      </c>
      <c r="D79" s="48" t="s">
        <v>73</v>
      </c>
      <c r="E79" s="37">
        <v>36352</v>
      </c>
      <c r="F79" s="42" t="s">
        <v>110</v>
      </c>
      <c r="G79" s="28"/>
      <c r="H79" s="29"/>
      <c r="I79" s="79" t="s">
        <v>157</v>
      </c>
    </row>
    <row r="80" spans="1:9" x14ac:dyDescent="0.25">
      <c r="A80" s="34">
        <v>77</v>
      </c>
      <c r="B80" s="35">
        <v>62</v>
      </c>
      <c r="C80" s="29" t="s">
        <v>9</v>
      </c>
      <c r="D80" s="47" t="s">
        <v>29</v>
      </c>
      <c r="E80" s="37">
        <v>35996</v>
      </c>
      <c r="F80" s="79" t="s">
        <v>110</v>
      </c>
      <c r="G80" s="28"/>
      <c r="H80" s="29"/>
      <c r="I80" s="79" t="s">
        <v>157</v>
      </c>
    </row>
    <row r="81" spans="1:9" x14ac:dyDescent="0.25">
      <c r="A81" s="34">
        <v>78</v>
      </c>
      <c r="B81" s="35">
        <v>64</v>
      </c>
      <c r="C81" s="53" t="s">
        <v>143</v>
      </c>
      <c r="D81" s="62" t="s">
        <v>21</v>
      </c>
      <c r="E81" s="63">
        <v>37936</v>
      </c>
      <c r="F81" s="79" t="s">
        <v>110</v>
      </c>
      <c r="G81" s="28"/>
      <c r="H81" s="29"/>
      <c r="I81" s="79" t="s">
        <v>157</v>
      </c>
    </row>
    <row r="82" spans="1:9" x14ac:dyDescent="0.25">
      <c r="A82" s="34">
        <v>79</v>
      </c>
      <c r="B82" s="35">
        <v>66</v>
      </c>
      <c r="C82" s="39" t="s">
        <v>166</v>
      </c>
      <c r="D82" s="51" t="s">
        <v>167</v>
      </c>
      <c r="E82" s="49">
        <v>38299</v>
      </c>
      <c r="F82" s="42" t="s">
        <v>110</v>
      </c>
      <c r="G82" s="28"/>
      <c r="H82" s="29"/>
      <c r="I82" s="79" t="s">
        <v>157</v>
      </c>
    </row>
    <row r="83" spans="1:9" x14ac:dyDescent="0.25">
      <c r="A83" s="34">
        <v>80</v>
      </c>
      <c r="B83" s="35">
        <v>68</v>
      </c>
      <c r="C83" s="68" t="s">
        <v>137</v>
      </c>
      <c r="D83" s="54" t="s">
        <v>51</v>
      </c>
      <c r="E83" s="49">
        <v>38328</v>
      </c>
      <c r="F83" s="42" t="s">
        <v>110</v>
      </c>
      <c r="G83" s="28"/>
      <c r="H83" s="29"/>
      <c r="I83" s="79" t="s">
        <v>157</v>
      </c>
    </row>
    <row r="84" spans="1:9" x14ac:dyDescent="0.25">
      <c r="A84" s="34"/>
      <c r="B84" s="35">
        <v>70</v>
      </c>
      <c r="C84" s="59" t="s">
        <v>168</v>
      </c>
      <c r="D84" s="69" t="s">
        <v>169</v>
      </c>
      <c r="E84" s="61">
        <v>36910</v>
      </c>
      <c r="F84" s="79" t="s">
        <v>110</v>
      </c>
      <c r="G84" s="28"/>
      <c r="H84" s="29"/>
      <c r="I84" s="79" t="s">
        <v>157</v>
      </c>
    </row>
    <row r="85" spans="1:9" x14ac:dyDescent="0.25">
      <c r="A85" s="34"/>
      <c r="B85" s="35">
        <v>72</v>
      </c>
      <c r="C85" s="59" t="s">
        <v>170</v>
      </c>
      <c r="D85" s="69" t="s">
        <v>171</v>
      </c>
      <c r="E85" s="61">
        <v>38063</v>
      </c>
      <c r="F85" s="79" t="s">
        <v>110</v>
      </c>
      <c r="G85" s="28"/>
      <c r="H85" s="29"/>
      <c r="I85" s="79" t="s">
        <v>157</v>
      </c>
    </row>
    <row r="86" spans="1:9" x14ac:dyDescent="0.25">
      <c r="A86" s="34"/>
      <c r="B86" s="35">
        <v>74</v>
      </c>
      <c r="C86" s="59" t="s">
        <v>144</v>
      </c>
      <c r="D86" s="69" t="s">
        <v>7</v>
      </c>
      <c r="E86" s="61">
        <v>37942</v>
      </c>
      <c r="F86" s="79" t="s">
        <v>145</v>
      </c>
      <c r="G86" s="28"/>
      <c r="H86" s="29"/>
      <c r="I86" s="79" t="s">
        <v>157</v>
      </c>
    </row>
    <row r="87" spans="1:9" x14ac:dyDescent="0.25">
      <c r="A87" s="34"/>
      <c r="B87" s="35">
        <v>76</v>
      </c>
      <c r="C87" s="59" t="s">
        <v>146</v>
      </c>
      <c r="D87" s="69" t="s">
        <v>24</v>
      </c>
      <c r="E87" s="61">
        <v>37912</v>
      </c>
      <c r="F87" s="79" t="s">
        <v>145</v>
      </c>
      <c r="G87" s="28"/>
      <c r="H87" s="29"/>
      <c r="I87" s="79" t="s">
        <v>157</v>
      </c>
    </row>
    <row r="88" spans="1:9" x14ac:dyDescent="0.25">
      <c r="A88" s="34"/>
      <c r="B88" s="35">
        <v>78</v>
      </c>
      <c r="C88" s="59" t="s">
        <v>172</v>
      </c>
      <c r="D88" s="69" t="s">
        <v>47</v>
      </c>
      <c r="E88" s="61">
        <v>36837</v>
      </c>
      <c r="F88" s="79" t="s">
        <v>145</v>
      </c>
      <c r="G88" s="28"/>
      <c r="H88" s="29"/>
      <c r="I88" s="79" t="s">
        <v>157</v>
      </c>
    </row>
    <row r="89" spans="1:9" x14ac:dyDescent="0.25">
      <c r="A89" s="34"/>
      <c r="B89" s="35">
        <v>80</v>
      </c>
      <c r="C89" s="59" t="s">
        <v>16</v>
      </c>
      <c r="D89" s="69" t="s">
        <v>28</v>
      </c>
      <c r="E89" s="61">
        <v>36354</v>
      </c>
      <c r="F89" s="79" t="s">
        <v>145</v>
      </c>
      <c r="G89" s="28"/>
      <c r="H89" s="29"/>
      <c r="I89" s="79" t="s">
        <v>157</v>
      </c>
    </row>
    <row r="90" spans="1:9" x14ac:dyDescent="0.25">
      <c r="A90" s="34"/>
      <c r="B90" s="35">
        <v>82</v>
      </c>
      <c r="C90" s="59" t="s">
        <v>16</v>
      </c>
      <c r="D90" s="69" t="s">
        <v>19</v>
      </c>
      <c r="E90" s="61">
        <v>36462</v>
      </c>
      <c r="F90" s="79" t="s">
        <v>145</v>
      </c>
      <c r="G90" s="28"/>
      <c r="H90" s="29"/>
      <c r="I90" s="79" t="s">
        <v>157</v>
      </c>
    </row>
    <row r="91" spans="1:9" x14ac:dyDescent="0.25">
      <c r="A91" s="34"/>
      <c r="B91" s="35">
        <v>84</v>
      </c>
      <c r="C91" s="59" t="s">
        <v>147</v>
      </c>
      <c r="D91" s="69" t="s">
        <v>73</v>
      </c>
      <c r="E91" s="61">
        <v>36629</v>
      </c>
      <c r="F91" s="79" t="s">
        <v>145</v>
      </c>
      <c r="G91" s="28"/>
      <c r="H91" s="29"/>
      <c r="I91" s="79" t="s">
        <v>157</v>
      </c>
    </row>
    <row r="92" spans="1:9" x14ac:dyDescent="0.25">
      <c r="A92" s="34"/>
      <c r="B92" s="35">
        <v>86</v>
      </c>
      <c r="C92" s="59" t="s">
        <v>173</v>
      </c>
      <c r="D92" s="69" t="s">
        <v>174</v>
      </c>
      <c r="E92" s="61"/>
      <c r="F92" s="79" t="s">
        <v>145</v>
      </c>
      <c r="G92" s="28"/>
      <c r="H92" s="29"/>
      <c r="I92" s="79" t="s">
        <v>157</v>
      </c>
    </row>
    <row r="93" spans="1:9" x14ac:dyDescent="0.25">
      <c r="A93" s="34"/>
      <c r="B93" s="35">
        <v>90</v>
      </c>
      <c r="C93" s="59" t="s">
        <v>148</v>
      </c>
      <c r="D93" s="69" t="s">
        <v>24</v>
      </c>
      <c r="E93" s="61">
        <v>37607</v>
      </c>
      <c r="F93" s="79" t="s">
        <v>149</v>
      </c>
      <c r="G93" s="28"/>
      <c r="H93" s="29"/>
      <c r="I93" s="79" t="s">
        <v>157</v>
      </c>
    </row>
    <row r="94" spans="1:9" x14ac:dyDescent="0.25">
      <c r="A94" s="34"/>
      <c r="B94" s="35">
        <v>91</v>
      </c>
      <c r="C94" s="59" t="s">
        <v>150</v>
      </c>
      <c r="D94" s="69" t="s">
        <v>124</v>
      </c>
      <c r="E94" s="61">
        <v>37975</v>
      </c>
      <c r="F94" s="79" t="s">
        <v>151</v>
      </c>
      <c r="G94" s="28"/>
      <c r="H94" s="29"/>
      <c r="I94" s="79" t="s">
        <v>157</v>
      </c>
    </row>
    <row r="95" spans="1:9" x14ac:dyDescent="0.25">
      <c r="A95" s="34"/>
      <c r="B95" s="35">
        <v>92</v>
      </c>
      <c r="C95" s="59" t="s">
        <v>152</v>
      </c>
      <c r="D95" s="69" t="s">
        <v>62</v>
      </c>
      <c r="E95" s="61">
        <v>34146</v>
      </c>
      <c r="F95" s="79" t="s">
        <v>153</v>
      </c>
      <c r="G95" s="28"/>
      <c r="H95" s="29"/>
      <c r="I95" s="79" t="s">
        <v>157</v>
      </c>
    </row>
    <row r="96" spans="1:9" x14ac:dyDescent="0.25">
      <c r="A96" s="34"/>
      <c r="B96" s="35">
        <v>93</v>
      </c>
      <c r="C96" s="59" t="s">
        <v>175</v>
      </c>
      <c r="D96" s="69" t="s">
        <v>47</v>
      </c>
      <c r="E96" s="61">
        <v>37586</v>
      </c>
      <c r="F96" s="79" t="s">
        <v>176</v>
      </c>
      <c r="G96" s="28"/>
      <c r="H96" s="29"/>
      <c r="I96" s="79" t="s">
        <v>157</v>
      </c>
    </row>
    <row r="97" spans="1:9" x14ac:dyDescent="0.25">
      <c r="A97" s="34"/>
      <c r="B97" s="35">
        <v>94</v>
      </c>
      <c r="C97" s="59" t="s">
        <v>11</v>
      </c>
      <c r="D97" s="69" t="s">
        <v>47</v>
      </c>
      <c r="E97" s="61">
        <v>37500</v>
      </c>
      <c r="F97" s="79" t="s">
        <v>176</v>
      </c>
      <c r="G97" s="28"/>
      <c r="H97" s="29"/>
      <c r="I97" s="79" t="s">
        <v>157</v>
      </c>
    </row>
    <row r="98" spans="1:9" x14ac:dyDescent="0.25">
      <c r="A98" s="34"/>
      <c r="B98" s="35"/>
      <c r="C98" s="59"/>
      <c r="D98" s="69"/>
      <c r="E98" s="61"/>
      <c r="F98" s="79"/>
      <c r="G98" s="28"/>
      <c r="H98" s="29"/>
      <c r="I98" s="79"/>
    </row>
    <row r="99" spans="1:9" x14ac:dyDescent="0.25">
      <c r="A99" s="34"/>
      <c r="B99" s="35"/>
      <c r="C99" s="59"/>
      <c r="D99" s="69"/>
      <c r="E99" s="61"/>
      <c r="F99" s="79"/>
      <c r="G99" s="28"/>
      <c r="H99" s="29"/>
      <c r="I99" s="79"/>
    </row>
    <row r="100" spans="1:9" x14ac:dyDescent="0.25">
      <c r="A100" s="34"/>
      <c r="B100" s="35"/>
      <c r="C100" s="59"/>
      <c r="D100" s="69"/>
      <c r="E100" s="61"/>
      <c r="F100" s="79"/>
      <c r="G100" s="28"/>
      <c r="H100" s="29"/>
      <c r="I100" s="79"/>
    </row>
    <row r="101" spans="1:9" x14ac:dyDescent="0.25">
      <c r="A101" s="34"/>
      <c r="B101" s="35"/>
      <c r="C101" s="59"/>
      <c r="D101" s="69"/>
      <c r="E101" s="61"/>
      <c r="F101" s="79"/>
      <c r="G101" s="28"/>
      <c r="H101" s="29"/>
      <c r="I101" s="79"/>
    </row>
    <row r="102" spans="1:9" x14ac:dyDescent="0.25">
      <c r="A102" s="34"/>
      <c r="B102" s="35"/>
      <c r="C102" s="59"/>
      <c r="D102" s="69"/>
      <c r="E102" s="61"/>
      <c r="F102" s="79"/>
      <c r="G102" s="28"/>
      <c r="H102" s="29"/>
      <c r="I102" s="79"/>
    </row>
    <row r="103" spans="1:9" x14ac:dyDescent="0.25">
      <c r="A103" s="34"/>
      <c r="B103" s="35"/>
      <c r="C103" s="59"/>
      <c r="D103" s="69"/>
      <c r="E103" s="61"/>
      <c r="F103" s="79"/>
      <c r="G103" s="28"/>
      <c r="H103" s="29"/>
      <c r="I103" s="79"/>
    </row>
    <row r="104" spans="1:9" x14ac:dyDescent="0.25">
      <c r="A104" s="34"/>
      <c r="B104" s="35"/>
      <c r="C104" s="59"/>
      <c r="D104" s="69"/>
      <c r="E104" s="61"/>
      <c r="F104" s="79"/>
      <c r="G104" s="28"/>
      <c r="H104" s="29"/>
      <c r="I104" s="79"/>
    </row>
    <row r="105" spans="1:9" x14ac:dyDescent="0.25">
      <c r="A105" s="34"/>
      <c r="B105" s="35"/>
      <c r="C105" s="59"/>
      <c r="D105" s="69"/>
      <c r="E105" s="61"/>
      <c r="F105" s="79"/>
      <c r="G105" s="28"/>
      <c r="H105" s="29"/>
      <c r="I105" s="79"/>
    </row>
    <row r="106" spans="1:9" x14ac:dyDescent="0.25">
      <c r="A106" s="34"/>
      <c r="B106" s="35"/>
      <c r="C106" s="59"/>
      <c r="D106" s="69"/>
      <c r="E106" s="61"/>
      <c r="F106" s="79"/>
      <c r="G106" s="28"/>
      <c r="H106" s="29"/>
      <c r="I106" s="79"/>
    </row>
    <row r="107" spans="1:9" x14ac:dyDescent="0.25">
      <c r="A107" s="34"/>
      <c r="B107" s="35"/>
      <c r="C107" s="59"/>
      <c r="D107" s="69"/>
      <c r="E107" s="61"/>
      <c r="F107" s="79"/>
      <c r="G107" s="28"/>
      <c r="H107" s="29"/>
      <c r="I107" s="79"/>
    </row>
    <row r="108" spans="1:9" x14ac:dyDescent="0.25">
      <c r="A108" s="34"/>
      <c r="B108" s="35"/>
      <c r="C108" s="59"/>
      <c r="D108" s="69"/>
      <c r="E108" s="61"/>
      <c r="F108" s="79"/>
      <c r="G108" s="28"/>
      <c r="H108" s="29"/>
      <c r="I108" s="79"/>
    </row>
    <row r="109" spans="1:9" x14ac:dyDescent="0.25">
      <c r="A109" s="34"/>
      <c r="B109" s="35"/>
      <c r="C109" s="59"/>
      <c r="D109" s="69"/>
      <c r="E109" s="61"/>
      <c r="F109" s="79"/>
      <c r="G109" s="28"/>
      <c r="H109" s="29"/>
      <c r="I109" s="79"/>
    </row>
    <row r="110" spans="1:9" x14ac:dyDescent="0.25">
      <c r="A110" s="34"/>
      <c r="B110" s="35"/>
      <c r="C110" s="59"/>
      <c r="D110" s="69"/>
      <c r="E110" s="61"/>
      <c r="F110" s="79"/>
      <c r="G110" s="28"/>
      <c r="H110" s="29"/>
      <c r="I110" s="79"/>
    </row>
    <row r="111" spans="1:9" x14ac:dyDescent="0.25">
      <c r="A111" s="34"/>
      <c r="B111" s="35"/>
      <c r="C111" s="59"/>
      <c r="D111" s="69"/>
      <c r="E111" s="61"/>
      <c r="F111" s="79"/>
      <c r="G111" s="28"/>
      <c r="H111" s="29"/>
      <c r="I111" s="79"/>
    </row>
    <row r="112" spans="1:9" x14ac:dyDescent="0.25">
      <c r="A112" s="34"/>
      <c r="B112" s="35"/>
      <c r="C112" s="59"/>
      <c r="D112" s="69"/>
      <c r="E112" s="61"/>
      <c r="F112" s="79"/>
      <c r="G112" s="28"/>
      <c r="H112" s="29"/>
      <c r="I112" s="79"/>
    </row>
    <row r="113" spans="1:9" x14ac:dyDescent="0.25">
      <c r="A113" s="34"/>
      <c r="B113" s="35"/>
      <c r="C113" s="59"/>
      <c r="D113" s="69"/>
      <c r="E113" s="61"/>
      <c r="F113" s="79"/>
      <c r="G113" s="28"/>
      <c r="H113" s="29"/>
      <c r="I113" s="79"/>
    </row>
    <row r="114" spans="1:9" x14ac:dyDescent="0.25">
      <c r="A114" s="34"/>
      <c r="B114" s="35"/>
      <c r="C114" s="59"/>
      <c r="D114" s="69"/>
      <c r="E114" s="61"/>
      <c r="F114" s="79"/>
      <c r="G114" s="28"/>
      <c r="H114" s="29"/>
      <c r="I114" s="79"/>
    </row>
    <row r="115" spans="1:9" x14ac:dyDescent="0.25">
      <c r="A115" s="34"/>
      <c r="B115" s="35"/>
      <c r="C115" s="59"/>
      <c r="D115" s="69"/>
      <c r="E115" s="61"/>
      <c r="F115" s="79"/>
      <c r="G115" s="28"/>
      <c r="H115" s="29"/>
      <c r="I115" s="79"/>
    </row>
    <row r="116" spans="1:9" x14ac:dyDescent="0.25">
      <c r="A116" s="34"/>
      <c r="B116" s="35"/>
      <c r="C116" s="59"/>
      <c r="D116" s="69"/>
      <c r="E116" s="61"/>
      <c r="F116" s="79"/>
      <c r="G116" s="28"/>
      <c r="H116" s="29"/>
      <c r="I116" s="79"/>
    </row>
    <row r="117" spans="1:9" x14ac:dyDescent="0.25">
      <c r="A117" s="34"/>
      <c r="B117" s="35"/>
      <c r="C117" s="59"/>
      <c r="D117" s="69"/>
      <c r="E117" s="61"/>
      <c r="F117" s="79"/>
      <c r="G117" s="28"/>
      <c r="H117" s="29"/>
      <c r="I117" s="79"/>
    </row>
    <row r="118" spans="1:9" x14ac:dyDescent="0.25">
      <c r="A118" s="34"/>
      <c r="B118" s="35"/>
      <c r="C118" s="59"/>
      <c r="D118" s="69"/>
      <c r="E118" s="61"/>
      <c r="F118" s="79"/>
      <c r="G118" s="28"/>
      <c r="H118" s="29"/>
      <c r="I118" s="79"/>
    </row>
    <row r="119" spans="1:9" x14ac:dyDescent="0.25">
      <c r="A119" s="34"/>
      <c r="B119" s="35"/>
      <c r="C119" s="59"/>
      <c r="D119" s="69"/>
      <c r="E119" s="61"/>
      <c r="F119" s="79"/>
      <c r="G119" s="28"/>
      <c r="H119" s="29"/>
      <c r="I119" s="79"/>
    </row>
    <row r="120" spans="1:9" x14ac:dyDescent="0.25">
      <c r="A120" s="34"/>
      <c r="B120" s="35"/>
      <c r="C120" s="59"/>
      <c r="D120" s="69"/>
      <c r="E120" s="61"/>
      <c r="F120" s="79"/>
      <c r="G120" s="28"/>
      <c r="H120" s="29"/>
      <c r="I120" s="79"/>
    </row>
    <row r="121" spans="1:9" x14ac:dyDescent="0.25">
      <c r="A121" s="34"/>
      <c r="B121" s="35"/>
      <c r="C121" s="59"/>
      <c r="D121" s="69"/>
      <c r="E121" s="61"/>
      <c r="F121" s="79"/>
      <c r="G121" s="28"/>
      <c r="H121" s="29"/>
      <c r="I121" s="79"/>
    </row>
    <row r="122" spans="1:9" x14ac:dyDescent="0.25">
      <c r="A122" s="34"/>
      <c r="B122" s="35"/>
      <c r="C122" s="59"/>
      <c r="D122" s="69"/>
      <c r="E122" s="61"/>
      <c r="F122" s="79"/>
      <c r="G122" s="28"/>
      <c r="H122" s="29"/>
      <c r="I122" s="79"/>
    </row>
    <row r="123" spans="1:9" x14ac:dyDescent="0.25">
      <c r="A123" s="34"/>
      <c r="B123" s="35"/>
      <c r="C123" s="59"/>
      <c r="D123" s="69"/>
      <c r="E123" s="61"/>
      <c r="F123" s="79"/>
      <c r="G123" s="28"/>
      <c r="H123" s="29"/>
      <c r="I123" s="79"/>
    </row>
    <row r="124" spans="1:9" x14ac:dyDescent="0.25">
      <c r="A124" s="34"/>
      <c r="B124" s="35"/>
      <c r="C124" s="59"/>
      <c r="D124" s="69"/>
      <c r="E124" s="61"/>
      <c r="F124" s="79"/>
      <c r="G124" s="28"/>
      <c r="H124" s="29"/>
      <c r="I124" s="79"/>
    </row>
    <row r="125" spans="1:9" x14ac:dyDescent="0.25">
      <c r="A125" s="34"/>
      <c r="B125" s="35"/>
      <c r="C125" s="59"/>
      <c r="D125" s="69"/>
      <c r="E125" s="61"/>
      <c r="F125" s="79"/>
      <c r="G125" s="28"/>
      <c r="H125" s="29"/>
      <c r="I125" s="79"/>
    </row>
    <row r="126" spans="1:9" x14ac:dyDescent="0.25">
      <c r="A126" s="34"/>
      <c r="B126" s="35"/>
      <c r="C126" s="59"/>
      <c r="D126" s="69"/>
      <c r="E126" s="61"/>
      <c r="F126" s="79"/>
      <c r="G126" s="28"/>
      <c r="H126" s="29"/>
      <c r="I126" s="79"/>
    </row>
    <row r="127" spans="1:9" x14ac:dyDescent="0.25">
      <c r="A127" s="34"/>
      <c r="B127" s="35"/>
      <c r="C127" s="59"/>
      <c r="D127" s="69"/>
      <c r="E127" s="61"/>
      <c r="F127" s="79"/>
      <c r="G127" s="28"/>
      <c r="H127" s="29"/>
      <c r="I127" s="79"/>
    </row>
    <row r="128" spans="1:9" x14ac:dyDescent="0.25">
      <c r="A128" s="34"/>
      <c r="B128" s="35"/>
      <c r="C128" s="59"/>
      <c r="D128" s="69"/>
      <c r="E128" s="61"/>
      <c r="F128" s="79"/>
      <c r="G128" s="28"/>
      <c r="H128" s="29"/>
      <c r="I128" s="79"/>
    </row>
    <row r="129" spans="1:9" x14ac:dyDescent="0.25">
      <c r="A129" s="34"/>
      <c r="B129" s="35"/>
      <c r="C129" s="59"/>
      <c r="D129" s="69"/>
      <c r="E129" s="61"/>
      <c r="F129" s="79"/>
      <c r="G129" s="28"/>
      <c r="H129" s="29"/>
      <c r="I129" s="79"/>
    </row>
    <row r="130" spans="1:9" x14ac:dyDescent="0.25">
      <c r="A130" s="34"/>
      <c r="B130" s="35"/>
      <c r="C130" s="59"/>
      <c r="D130" s="69"/>
      <c r="E130" s="61"/>
      <c r="F130" s="79"/>
      <c r="G130" s="28"/>
      <c r="H130" s="29"/>
      <c r="I130" s="79"/>
    </row>
    <row r="131" spans="1:9" x14ac:dyDescent="0.25">
      <c r="A131" s="34"/>
      <c r="B131" s="35"/>
      <c r="C131" s="59"/>
      <c r="D131" s="69"/>
      <c r="E131" s="61"/>
      <c r="F131" s="79"/>
      <c r="G131" s="28"/>
      <c r="H131" s="29"/>
      <c r="I131" s="79"/>
    </row>
    <row r="132" spans="1:9" x14ac:dyDescent="0.25">
      <c r="A132" s="34"/>
      <c r="B132" s="35"/>
      <c r="C132" s="59"/>
      <c r="D132" s="69"/>
      <c r="E132" s="61"/>
      <c r="F132" s="79"/>
      <c r="G132" s="28"/>
      <c r="H132" s="29"/>
      <c r="I132" s="79"/>
    </row>
    <row r="133" spans="1:9" x14ac:dyDescent="0.25">
      <c r="A133" s="34"/>
      <c r="B133" s="35"/>
      <c r="C133" s="59"/>
      <c r="D133" s="69"/>
      <c r="E133" s="61"/>
      <c r="F133" s="79"/>
      <c r="G133" s="28"/>
      <c r="H133" s="29"/>
      <c r="I133" s="79"/>
    </row>
    <row r="134" spans="1:9" x14ac:dyDescent="0.25">
      <c r="A134" s="34"/>
      <c r="B134" s="35"/>
      <c r="C134" s="59"/>
      <c r="D134" s="69"/>
      <c r="E134" s="61"/>
      <c r="F134" s="79"/>
      <c r="G134" s="28"/>
      <c r="H134" s="29"/>
      <c r="I134" s="79"/>
    </row>
    <row r="135" spans="1:9" x14ac:dyDescent="0.25">
      <c r="A135" s="34"/>
      <c r="B135" s="35"/>
      <c r="C135" s="59"/>
      <c r="D135" s="69"/>
      <c r="E135" s="61"/>
      <c r="F135" s="79"/>
      <c r="G135" s="28"/>
      <c r="H135" s="29"/>
      <c r="I135" s="79"/>
    </row>
    <row r="136" spans="1:9" x14ac:dyDescent="0.25">
      <c r="A136" s="34"/>
      <c r="B136" s="35"/>
      <c r="C136" s="59"/>
      <c r="D136" s="69"/>
      <c r="E136" s="61"/>
      <c r="F136" s="79"/>
      <c r="G136" s="28"/>
      <c r="H136" s="29"/>
      <c r="I136" s="79"/>
    </row>
    <row r="137" spans="1:9" x14ac:dyDescent="0.25">
      <c r="A137" s="34"/>
      <c r="B137" s="35"/>
      <c r="C137" s="59"/>
      <c r="D137" s="69"/>
      <c r="E137" s="61"/>
      <c r="F137" s="79"/>
      <c r="G137" s="28"/>
      <c r="H137" s="29"/>
      <c r="I137" s="79"/>
    </row>
  </sheetData>
  <autoFilter ref="A3:I84">
    <sortState ref="A4:I84">
      <sortCondition ref="B4:B84"/>
    </sortState>
  </autoFilter>
  <sortState ref="A4:Q185">
    <sortCondition ref="B4:B185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6" workbookViewId="0">
      <selection activeCell="F33" sqref="F33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1" t="s">
        <v>155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8" customHeight="1" x14ac:dyDescent="0.25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.75" x14ac:dyDescent="0.3">
      <c r="A3" s="104" t="s">
        <v>178</v>
      </c>
      <c r="B3" s="104"/>
      <c r="C3" s="104"/>
      <c r="D3" s="104"/>
      <c r="E3" s="104"/>
      <c r="F3" s="10"/>
      <c r="G3" s="10"/>
      <c r="H3" s="1"/>
      <c r="I3" s="2" t="s">
        <v>30</v>
      </c>
      <c r="J3" s="3" t="s">
        <v>156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97" t="s">
        <v>31</v>
      </c>
      <c r="B5" s="97" t="s">
        <v>1</v>
      </c>
      <c r="C5" s="98" t="s">
        <v>32</v>
      </c>
      <c r="D5" s="99" t="s">
        <v>3</v>
      </c>
      <c r="E5" s="100" t="s">
        <v>33</v>
      </c>
      <c r="F5" s="97" t="s">
        <v>5</v>
      </c>
      <c r="G5" s="97" t="s">
        <v>43</v>
      </c>
      <c r="H5" s="97" t="s">
        <v>34</v>
      </c>
      <c r="I5" s="97" t="s">
        <v>35</v>
      </c>
      <c r="J5" s="97" t="s">
        <v>36</v>
      </c>
      <c r="K5" s="97" t="s">
        <v>37</v>
      </c>
    </row>
    <row r="6" spans="1:11" ht="24.75" customHeight="1" x14ac:dyDescent="0.25">
      <c r="A6" s="89">
        <v>1</v>
      </c>
      <c r="B6" s="90">
        <v>1</v>
      </c>
      <c r="C6" s="91" t="str">
        <f t="shared" ref="C6:C24" si="0">VLOOKUP(B6,Data1,2,0)</f>
        <v>Nguyễn Thị Mai</v>
      </c>
      <c r="D6" s="92" t="str">
        <f t="shared" ref="D6:D24" si="1">VLOOKUP(B6,Data1,3,0)</f>
        <v>Anh</v>
      </c>
      <c r="E6" s="93">
        <f t="shared" ref="E6:E24" si="2">VLOOKUP(B6,Data1,4,0)</f>
        <v>37109</v>
      </c>
      <c r="F6" s="94" t="str">
        <f t="shared" ref="F6:F24" si="3">VLOOKUP(B6,Data1,5,0)</f>
        <v>KTE</v>
      </c>
      <c r="G6" s="94" t="str">
        <f t="shared" ref="G6:G24" si="4">VLOOKUP(B6,Data1,8,0)</f>
        <v>PLĐC</v>
      </c>
      <c r="H6" s="89"/>
      <c r="I6" s="89"/>
      <c r="J6" s="95"/>
      <c r="K6" s="95"/>
    </row>
    <row r="7" spans="1:11" ht="24.75" customHeight="1" x14ac:dyDescent="0.25">
      <c r="A7" s="19">
        <v>2</v>
      </c>
      <c r="B7" s="20">
        <v>2</v>
      </c>
      <c r="C7" s="21" t="str">
        <f t="shared" si="0"/>
        <v xml:space="preserve">Nguyễn Hùng </v>
      </c>
      <c r="D7" s="25" t="str">
        <f t="shared" si="1"/>
        <v>Anh</v>
      </c>
      <c r="E7" s="26">
        <f t="shared" si="2"/>
        <v>37722</v>
      </c>
      <c r="F7" s="22" t="str">
        <f t="shared" si="3"/>
        <v>QTKDE</v>
      </c>
      <c r="G7" s="22" t="str">
        <f t="shared" si="4"/>
        <v>PLĐC</v>
      </c>
      <c r="H7" s="23"/>
      <c r="I7" s="19"/>
      <c r="J7" s="24"/>
      <c r="K7" s="24"/>
    </row>
    <row r="8" spans="1:11" ht="24.75" customHeight="1" x14ac:dyDescent="0.25">
      <c r="A8" s="19">
        <v>3</v>
      </c>
      <c r="B8" s="20">
        <v>3</v>
      </c>
      <c r="C8" s="21" t="str">
        <f t="shared" si="0"/>
        <v>Nguyễn Thị</v>
      </c>
      <c r="D8" s="25" t="str">
        <f t="shared" si="1"/>
        <v>Cúc</v>
      </c>
      <c r="E8" s="26">
        <f t="shared" si="2"/>
        <v>36743</v>
      </c>
      <c r="F8" s="22" t="str">
        <f t="shared" si="3"/>
        <v>KTE</v>
      </c>
      <c r="G8" s="22" t="str">
        <f t="shared" si="4"/>
        <v>PLĐC</v>
      </c>
      <c r="H8" s="23"/>
      <c r="I8" s="19"/>
      <c r="J8" s="24"/>
      <c r="K8" s="24"/>
    </row>
    <row r="9" spans="1:11" ht="24.75" customHeight="1" x14ac:dyDescent="0.25">
      <c r="A9" s="19">
        <v>4</v>
      </c>
      <c r="B9" s="20">
        <v>4</v>
      </c>
      <c r="C9" s="21" t="str">
        <f t="shared" si="0"/>
        <v>Nguyễn Thị Lan</v>
      </c>
      <c r="D9" s="25" t="str">
        <f t="shared" si="1"/>
        <v>Anh</v>
      </c>
      <c r="E9" s="26">
        <f t="shared" si="2"/>
        <v>37597</v>
      </c>
      <c r="F9" s="22" t="str">
        <f t="shared" si="3"/>
        <v>QTKDE</v>
      </c>
      <c r="G9" s="22" t="str">
        <f t="shared" si="4"/>
        <v>PLĐC</v>
      </c>
      <c r="H9" s="23"/>
      <c r="I9" s="19"/>
      <c r="J9" s="24"/>
      <c r="K9" s="24"/>
    </row>
    <row r="10" spans="1:11" ht="24.75" customHeight="1" x14ac:dyDescent="0.25">
      <c r="A10" s="19">
        <v>5</v>
      </c>
      <c r="B10" s="20">
        <v>5</v>
      </c>
      <c r="C10" s="21" t="str">
        <f t="shared" si="0"/>
        <v>Hồ Thị</v>
      </c>
      <c r="D10" s="25" t="str">
        <f t="shared" si="1"/>
        <v>Duyên</v>
      </c>
      <c r="E10" s="26">
        <f t="shared" si="2"/>
        <v>36747</v>
      </c>
      <c r="F10" s="22" t="str">
        <f t="shared" si="3"/>
        <v>KTE</v>
      </c>
      <c r="G10" s="22" t="str">
        <f t="shared" si="4"/>
        <v>PLĐC</v>
      </c>
      <c r="H10" s="23"/>
      <c r="I10" s="19"/>
      <c r="J10" s="24"/>
      <c r="K10" s="24"/>
    </row>
    <row r="11" spans="1:11" ht="24.75" customHeight="1" x14ac:dyDescent="0.25">
      <c r="A11" s="19">
        <v>6</v>
      </c>
      <c r="B11" s="20">
        <v>6</v>
      </c>
      <c r="C11" s="21" t="str">
        <f t="shared" si="0"/>
        <v>Nguyễn Thị</v>
      </c>
      <c r="D11" s="25" t="str">
        <f t="shared" si="1"/>
        <v>Ân</v>
      </c>
      <c r="E11" s="26">
        <f t="shared" si="2"/>
        <v>37040</v>
      </c>
      <c r="F11" s="22" t="str">
        <f t="shared" si="3"/>
        <v>QTKDE</v>
      </c>
      <c r="G11" s="22" t="str">
        <f t="shared" si="4"/>
        <v>PLĐC</v>
      </c>
      <c r="H11" s="23"/>
      <c r="I11" s="19"/>
      <c r="J11" s="24"/>
      <c r="K11" s="24"/>
    </row>
    <row r="12" spans="1:11" ht="24.75" customHeight="1" x14ac:dyDescent="0.25">
      <c r="A12" s="19">
        <v>7</v>
      </c>
      <c r="B12" s="20">
        <v>7</v>
      </c>
      <c r="C12" s="21" t="str">
        <f t="shared" si="0"/>
        <v>Nguyễn Xuân</v>
      </c>
      <c r="D12" s="25" t="str">
        <f t="shared" si="1"/>
        <v>Đương</v>
      </c>
      <c r="E12" s="26">
        <f t="shared" si="2"/>
        <v>32764</v>
      </c>
      <c r="F12" s="22" t="str">
        <f t="shared" si="3"/>
        <v>KTE</v>
      </c>
      <c r="G12" s="22" t="str">
        <f t="shared" si="4"/>
        <v>PLĐC</v>
      </c>
      <c r="H12" s="23"/>
      <c r="I12" s="19"/>
      <c r="J12" s="24"/>
      <c r="K12" s="24"/>
    </row>
    <row r="13" spans="1:11" ht="24.75" customHeight="1" x14ac:dyDescent="0.25">
      <c r="A13" s="19">
        <v>8</v>
      </c>
      <c r="B13" s="20">
        <v>8</v>
      </c>
      <c r="C13" s="21" t="str">
        <f t="shared" si="0"/>
        <v>Hoàng Thị</v>
      </c>
      <c r="D13" s="25" t="str">
        <f t="shared" si="1"/>
        <v>Ban</v>
      </c>
      <c r="E13" s="26">
        <f t="shared" si="2"/>
        <v>36564</v>
      </c>
      <c r="F13" s="22" t="str">
        <f t="shared" si="3"/>
        <v>QTKDE</v>
      </c>
      <c r="G13" s="22" t="str">
        <f t="shared" si="4"/>
        <v>PLĐC</v>
      </c>
      <c r="H13" s="23"/>
      <c r="I13" s="19"/>
      <c r="J13" s="24"/>
      <c r="K13" s="24"/>
    </row>
    <row r="14" spans="1:11" ht="24.75" customHeight="1" x14ac:dyDescent="0.25">
      <c r="A14" s="19">
        <v>9</v>
      </c>
      <c r="B14" s="20">
        <v>9</v>
      </c>
      <c r="C14" s="21" t="str">
        <f t="shared" si="0"/>
        <v>Nguyễn Thị Quỳnh</v>
      </c>
      <c r="D14" s="25" t="str">
        <f t="shared" si="1"/>
        <v>Giao</v>
      </c>
      <c r="E14" s="26">
        <f t="shared" si="2"/>
        <v>38160</v>
      </c>
      <c r="F14" s="22" t="str">
        <f t="shared" si="3"/>
        <v>KTE</v>
      </c>
      <c r="G14" s="22" t="str">
        <f t="shared" si="4"/>
        <v>PLĐC</v>
      </c>
      <c r="H14" s="23"/>
      <c r="I14" s="19"/>
      <c r="J14" s="24"/>
      <c r="K14" s="24"/>
    </row>
    <row r="15" spans="1:11" ht="24.75" customHeight="1" x14ac:dyDescent="0.25">
      <c r="A15" s="19">
        <v>10</v>
      </c>
      <c r="B15" s="20">
        <v>10</v>
      </c>
      <c r="C15" s="21" t="str">
        <f t="shared" si="0"/>
        <v>Nguyễn Quốc</v>
      </c>
      <c r="D15" s="25" t="str">
        <f t="shared" si="1"/>
        <v>Bảo</v>
      </c>
      <c r="E15" s="26">
        <f t="shared" si="2"/>
        <v>37837</v>
      </c>
      <c r="F15" s="22" t="str">
        <f t="shared" si="3"/>
        <v>QTKDE</v>
      </c>
      <c r="G15" s="22" t="str">
        <f t="shared" si="4"/>
        <v>PLĐC</v>
      </c>
      <c r="H15" s="23"/>
      <c r="I15" s="19"/>
      <c r="J15" s="24"/>
      <c r="K15" s="24"/>
    </row>
    <row r="16" spans="1:11" ht="24.75" customHeight="1" x14ac:dyDescent="0.25">
      <c r="A16" s="19">
        <v>11</v>
      </c>
      <c r="B16" s="20">
        <v>11</v>
      </c>
      <c r="C16" s="21" t="str">
        <f t="shared" si="0"/>
        <v>Nguyễn Thị</v>
      </c>
      <c r="D16" s="25" t="str">
        <f t="shared" si="1"/>
        <v>Hà</v>
      </c>
      <c r="E16" s="26">
        <f t="shared" si="2"/>
        <v>30580</v>
      </c>
      <c r="F16" s="22" t="str">
        <f t="shared" si="3"/>
        <v>KTE</v>
      </c>
      <c r="G16" s="22" t="str">
        <f t="shared" si="4"/>
        <v>PLĐC</v>
      </c>
      <c r="H16" s="23"/>
      <c r="I16" s="19"/>
      <c r="J16" s="24"/>
      <c r="K16" s="24"/>
    </row>
    <row r="17" spans="1:11" ht="24.75" customHeight="1" x14ac:dyDescent="0.25">
      <c r="A17" s="19">
        <v>12</v>
      </c>
      <c r="B17" s="20">
        <v>12</v>
      </c>
      <c r="C17" s="21" t="str">
        <f t="shared" si="0"/>
        <v>Trương Văn</v>
      </c>
      <c r="D17" s="25" t="str">
        <f t="shared" si="1"/>
        <v>Bắc</v>
      </c>
      <c r="E17" s="26">
        <f t="shared" si="2"/>
        <v>37876</v>
      </c>
      <c r="F17" s="22" t="str">
        <f t="shared" si="3"/>
        <v>QTKDE</v>
      </c>
      <c r="G17" s="22" t="str">
        <f t="shared" si="4"/>
        <v>PLĐC</v>
      </c>
      <c r="H17" s="23"/>
      <c r="I17" s="19"/>
      <c r="J17" s="24"/>
      <c r="K17" s="24"/>
    </row>
    <row r="18" spans="1:11" ht="24.75" customHeight="1" x14ac:dyDescent="0.25">
      <c r="A18" s="19">
        <v>13</v>
      </c>
      <c r="B18" s="20">
        <v>13</v>
      </c>
      <c r="C18" s="21" t="str">
        <f t="shared" si="0"/>
        <v>Lê Thị</v>
      </c>
      <c r="D18" s="25" t="str">
        <f t="shared" si="1"/>
        <v>Hạnh</v>
      </c>
      <c r="E18" s="26">
        <f t="shared" si="2"/>
        <v>36890</v>
      </c>
      <c r="F18" s="22" t="str">
        <f t="shared" si="3"/>
        <v>KTE</v>
      </c>
      <c r="G18" s="22" t="str">
        <f t="shared" si="4"/>
        <v>PLĐC</v>
      </c>
      <c r="H18" s="23"/>
      <c r="I18" s="19"/>
      <c r="J18" s="24"/>
      <c r="K18" s="24"/>
    </row>
    <row r="19" spans="1:11" ht="24.75" customHeight="1" x14ac:dyDescent="0.25">
      <c r="A19" s="19">
        <v>14</v>
      </c>
      <c r="B19" s="20">
        <v>14</v>
      </c>
      <c r="C19" s="21" t="str">
        <f t="shared" si="0"/>
        <v xml:space="preserve">Chu Văn </v>
      </c>
      <c r="D19" s="25" t="str">
        <f t="shared" si="1"/>
        <v>Bằng</v>
      </c>
      <c r="E19" s="26">
        <f t="shared" si="2"/>
        <v>37105</v>
      </c>
      <c r="F19" s="22" t="str">
        <f t="shared" si="3"/>
        <v>QTKDE</v>
      </c>
      <c r="G19" s="22" t="str">
        <f t="shared" si="4"/>
        <v>PLĐC</v>
      </c>
      <c r="H19" s="23"/>
      <c r="I19" s="19"/>
      <c r="J19" s="24"/>
      <c r="K19" s="24"/>
    </row>
    <row r="20" spans="1:11" ht="24.75" customHeight="1" x14ac:dyDescent="0.25">
      <c r="A20" s="19">
        <v>15</v>
      </c>
      <c r="B20" s="20">
        <v>15</v>
      </c>
      <c r="C20" s="21" t="str">
        <f t="shared" si="0"/>
        <v>Nguyễn Thị</v>
      </c>
      <c r="D20" s="25" t="str">
        <f t="shared" si="1"/>
        <v>Hằng</v>
      </c>
      <c r="E20" s="26">
        <f t="shared" si="2"/>
        <v>34977</v>
      </c>
      <c r="F20" s="22" t="str">
        <f t="shared" si="3"/>
        <v>KTE</v>
      </c>
      <c r="G20" s="22" t="str">
        <f t="shared" si="4"/>
        <v>PLĐC</v>
      </c>
      <c r="H20" s="23"/>
      <c r="I20" s="19"/>
      <c r="J20" s="24"/>
      <c r="K20" s="24"/>
    </row>
    <row r="21" spans="1:11" ht="24.75" customHeight="1" x14ac:dyDescent="0.25">
      <c r="A21" s="19">
        <v>16</v>
      </c>
      <c r="B21" s="20">
        <v>16</v>
      </c>
      <c r="C21" s="21" t="str">
        <f t="shared" si="0"/>
        <v>Nguyễn Thị</v>
      </c>
      <c r="D21" s="25" t="str">
        <f t="shared" si="1"/>
        <v>Chanh</v>
      </c>
      <c r="E21" s="26">
        <f t="shared" si="2"/>
        <v>35471</v>
      </c>
      <c r="F21" s="22" t="str">
        <f t="shared" si="3"/>
        <v>QTKDE</v>
      </c>
      <c r="G21" s="22" t="str">
        <f t="shared" si="4"/>
        <v>PLĐC</v>
      </c>
      <c r="H21" s="23"/>
      <c r="I21" s="19"/>
      <c r="J21" s="24"/>
      <c r="K21" s="24"/>
    </row>
    <row r="22" spans="1:11" ht="24.75" customHeight="1" x14ac:dyDescent="0.25">
      <c r="A22" s="19">
        <v>17</v>
      </c>
      <c r="B22" s="20">
        <v>17</v>
      </c>
      <c r="C22" s="21" t="str">
        <f t="shared" si="0"/>
        <v>Trần Thị</v>
      </c>
      <c r="D22" s="25" t="str">
        <f t="shared" si="1"/>
        <v>Hậu</v>
      </c>
      <c r="E22" s="26">
        <f t="shared" si="2"/>
        <v>37045</v>
      </c>
      <c r="F22" s="22" t="str">
        <f t="shared" si="3"/>
        <v>KTE</v>
      </c>
      <c r="G22" s="22" t="str">
        <f t="shared" si="4"/>
        <v>PLĐC</v>
      </c>
      <c r="H22" s="23"/>
      <c r="I22" s="19"/>
      <c r="J22" s="24"/>
      <c r="K22" s="24"/>
    </row>
    <row r="23" spans="1:11" ht="24.75" customHeight="1" x14ac:dyDescent="0.25">
      <c r="A23" s="19">
        <v>18</v>
      </c>
      <c r="B23" s="20">
        <v>18</v>
      </c>
      <c r="C23" s="21" t="str">
        <f t="shared" si="0"/>
        <v>Nguyễn Thị</v>
      </c>
      <c r="D23" s="25" t="str">
        <f t="shared" si="1"/>
        <v>Diệp</v>
      </c>
      <c r="E23" s="26">
        <f t="shared" si="2"/>
        <v>37627</v>
      </c>
      <c r="F23" s="22" t="str">
        <f t="shared" si="3"/>
        <v>QTKDE</v>
      </c>
      <c r="G23" s="22" t="str">
        <f t="shared" si="4"/>
        <v>PLĐC</v>
      </c>
      <c r="H23" s="23"/>
      <c r="I23" s="19"/>
      <c r="J23" s="24"/>
      <c r="K23" s="24"/>
    </row>
    <row r="24" spans="1:11" ht="24.75" customHeight="1" x14ac:dyDescent="0.25">
      <c r="A24" s="19">
        <v>19</v>
      </c>
      <c r="B24" s="20">
        <v>19</v>
      </c>
      <c r="C24" s="21" t="str">
        <f t="shared" si="0"/>
        <v>Bùi Thị</v>
      </c>
      <c r="D24" s="25" t="str">
        <f t="shared" si="1"/>
        <v>Hòa</v>
      </c>
      <c r="E24" s="26">
        <f t="shared" si="2"/>
        <v>38146</v>
      </c>
      <c r="F24" s="22" t="str">
        <f t="shared" si="3"/>
        <v>KTE</v>
      </c>
      <c r="G24" s="22" t="str">
        <f t="shared" si="4"/>
        <v>PLĐC</v>
      </c>
      <c r="H24" s="23"/>
      <c r="I24" s="19"/>
      <c r="J24" s="24"/>
      <c r="K24" s="24"/>
    </row>
    <row r="25" spans="1:11" ht="24.75" customHeight="1" x14ac:dyDescent="0.25">
      <c r="A25" s="19">
        <v>20</v>
      </c>
      <c r="B25" s="20"/>
      <c r="C25" s="21"/>
      <c r="D25" s="25"/>
      <c r="E25" s="26"/>
      <c r="F25" s="22"/>
      <c r="G25" s="22"/>
      <c r="H25" s="23"/>
      <c r="I25" s="19"/>
      <c r="J25" s="24"/>
      <c r="K25" s="24"/>
    </row>
    <row r="26" spans="1:11" ht="24.75" customHeight="1" x14ac:dyDescent="0.25">
      <c r="A26" s="73">
        <v>21</v>
      </c>
      <c r="B26" s="74"/>
      <c r="C26" s="75"/>
      <c r="D26" s="76"/>
      <c r="E26" s="77"/>
      <c r="F26" s="83"/>
      <c r="G26" s="83"/>
      <c r="H26" s="81"/>
      <c r="I26" s="73"/>
      <c r="J26" s="82"/>
      <c r="K26" s="82"/>
    </row>
    <row r="27" spans="1:11" ht="24.75" customHeight="1" x14ac:dyDescent="0.25">
      <c r="A27" s="84"/>
      <c r="B27" s="85"/>
      <c r="C27" s="86"/>
      <c r="D27" s="86"/>
      <c r="E27" s="87"/>
      <c r="F27" s="88"/>
      <c r="G27" s="88"/>
      <c r="H27" s="87"/>
      <c r="I27" s="84"/>
      <c r="J27" s="86"/>
      <c r="K27" s="86"/>
    </row>
    <row r="28" spans="1:11" x14ac:dyDescent="0.25">
      <c r="A28" s="2" t="s">
        <v>38</v>
      </c>
      <c r="E28" s="8" t="s">
        <v>39</v>
      </c>
      <c r="I28" s="4" t="s">
        <v>40</v>
      </c>
    </row>
    <row r="29" spans="1:11" ht="22.7" customHeight="1" x14ac:dyDescent="0.25">
      <c r="A29" s="2" t="s">
        <v>41</v>
      </c>
      <c r="E29" s="9" t="s">
        <v>42</v>
      </c>
      <c r="I29" s="6" t="s">
        <v>42</v>
      </c>
    </row>
    <row r="30" spans="1:11" ht="22.7" customHeight="1" x14ac:dyDescent="0.25"/>
    <row r="31" spans="1:11" ht="22.7" customHeight="1" x14ac:dyDescent="0.25"/>
    <row r="32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66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1" workbookViewId="0">
      <selection activeCell="D17" sqref="D17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1" t="s">
        <v>155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8" customHeight="1" x14ac:dyDescent="0.25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.75" x14ac:dyDescent="0.3">
      <c r="A3" s="104" t="s">
        <v>178</v>
      </c>
      <c r="B3" s="104"/>
      <c r="C3" s="104"/>
      <c r="D3" s="104"/>
      <c r="E3" s="104"/>
      <c r="F3" s="12"/>
      <c r="G3" s="12"/>
      <c r="H3" s="1"/>
      <c r="I3" s="2" t="s">
        <v>30</v>
      </c>
      <c r="J3" s="3" t="s">
        <v>58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97" t="s">
        <v>31</v>
      </c>
      <c r="B5" s="97" t="s">
        <v>1</v>
      </c>
      <c r="C5" s="98" t="s">
        <v>32</v>
      </c>
      <c r="D5" s="99" t="s">
        <v>3</v>
      </c>
      <c r="E5" s="100" t="s">
        <v>33</v>
      </c>
      <c r="F5" s="97" t="s">
        <v>5</v>
      </c>
      <c r="G5" s="97" t="s">
        <v>43</v>
      </c>
      <c r="H5" s="97" t="s">
        <v>34</v>
      </c>
      <c r="I5" s="97" t="s">
        <v>35</v>
      </c>
      <c r="J5" s="97" t="s">
        <v>36</v>
      </c>
      <c r="K5" s="97" t="s">
        <v>37</v>
      </c>
    </row>
    <row r="6" spans="1:11" s="70" customFormat="1" ht="25.5" customHeight="1" x14ac:dyDescent="0.2">
      <c r="A6" s="89">
        <v>1</v>
      </c>
      <c r="B6" s="90">
        <v>20</v>
      </c>
      <c r="C6" s="91" t="str">
        <f t="shared" ref="C6" si="0">VLOOKUP(B6,Data1,2,0)</f>
        <v>Nguyễn Thành</v>
      </c>
      <c r="D6" s="92" t="str">
        <f t="shared" ref="D6" si="1">VLOOKUP(B6,Data1,3,0)</f>
        <v xml:space="preserve">Dư </v>
      </c>
      <c r="E6" s="93">
        <f t="shared" ref="E6" si="2">VLOOKUP(B6,Data1,4,0)</f>
        <v>37055</v>
      </c>
      <c r="F6" s="96" t="str">
        <f t="shared" ref="F6" si="3">VLOOKUP(B6,Data1,5,0)</f>
        <v>QTKDE</v>
      </c>
      <c r="G6" s="96" t="str">
        <f t="shared" ref="G6" si="4">VLOOKUP(B6,Data1,8,0)</f>
        <v>PLĐC</v>
      </c>
      <c r="H6" s="89"/>
      <c r="I6" s="89"/>
      <c r="J6" s="95"/>
      <c r="K6" s="95"/>
    </row>
    <row r="7" spans="1:11" s="70" customFormat="1" ht="25.5" customHeight="1" x14ac:dyDescent="0.2">
      <c r="A7" s="19">
        <v>2</v>
      </c>
      <c r="B7" s="20">
        <v>21</v>
      </c>
      <c r="C7" s="21" t="str">
        <f t="shared" ref="C7:C24" si="5">VLOOKUP(B7,Data1,2,0)</f>
        <v>Nguyễn Hồng</v>
      </c>
      <c r="D7" s="25" t="str">
        <f t="shared" ref="D7:D24" si="6">VLOOKUP(B7,Data1,3,0)</f>
        <v>Huệ</v>
      </c>
      <c r="E7" s="26">
        <f t="shared" ref="E7:E24" si="7">VLOOKUP(B7,Data1,4,0)</f>
        <v>37233</v>
      </c>
      <c r="F7" s="71" t="str">
        <f t="shared" ref="F7:F24" si="8">VLOOKUP(B7,Data1,5,0)</f>
        <v>KTE</v>
      </c>
      <c r="G7" s="71" t="str">
        <f t="shared" ref="G7:G24" si="9">VLOOKUP(B7,Data1,8,0)</f>
        <v>PLĐC</v>
      </c>
      <c r="H7" s="23"/>
      <c r="I7" s="19"/>
      <c r="J7" s="24"/>
      <c r="K7" s="24"/>
    </row>
    <row r="8" spans="1:11" s="70" customFormat="1" ht="25.5" customHeight="1" x14ac:dyDescent="0.2">
      <c r="A8" s="19">
        <v>3</v>
      </c>
      <c r="B8" s="90">
        <v>22</v>
      </c>
      <c r="C8" s="21" t="str">
        <f t="shared" si="5"/>
        <v>Lê Xuân</v>
      </c>
      <c r="D8" s="25" t="str">
        <f t="shared" si="6"/>
        <v>Dương</v>
      </c>
      <c r="E8" s="26">
        <f t="shared" si="7"/>
        <v>35216</v>
      </c>
      <c r="F8" s="71" t="str">
        <f t="shared" si="8"/>
        <v>QTKDE</v>
      </c>
      <c r="G8" s="71" t="str">
        <f t="shared" si="9"/>
        <v>PLĐC</v>
      </c>
      <c r="H8" s="23"/>
      <c r="I8" s="19"/>
      <c r="J8" s="24"/>
      <c r="K8" s="24"/>
    </row>
    <row r="9" spans="1:11" s="70" customFormat="1" ht="25.5" customHeight="1" x14ac:dyDescent="0.2">
      <c r="A9" s="19">
        <v>4</v>
      </c>
      <c r="B9" s="20">
        <v>23</v>
      </c>
      <c r="C9" s="21" t="str">
        <f t="shared" si="5"/>
        <v>Hoàng Huy</v>
      </c>
      <c r="D9" s="25" t="str">
        <f t="shared" si="6"/>
        <v>Hùng</v>
      </c>
      <c r="E9" s="26">
        <f t="shared" si="7"/>
        <v>35233</v>
      </c>
      <c r="F9" s="71" t="str">
        <f t="shared" si="8"/>
        <v>KTE</v>
      </c>
      <c r="G9" s="71" t="str">
        <f t="shared" si="9"/>
        <v>PLĐC</v>
      </c>
      <c r="H9" s="23"/>
      <c r="I9" s="19"/>
      <c r="J9" s="24"/>
      <c r="K9" s="24"/>
    </row>
    <row r="10" spans="1:11" s="70" customFormat="1" ht="25.5" customHeight="1" x14ac:dyDescent="0.2">
      <c r="A10" s="19">
        <v>5</v>
      </c>
      <c r="B10" s="90">
        <v>24</v>
      </c>
      <c r="C10" s="21" t="str">
        <f t="shared" si="5"/>
        <v>Ngô Thị</v>
      </c>
      <c r="D10" s="25" t="str">
        <f t="shared" si="6"/>
        <v>Én</v>
      </c>
      <c r="E10" s="26">
        <f t="shared" si="7"/>
        <v>36206</v>
      </c>
      <c r="F10" s="71" t="str">
        <f t="shared" si="8"/>
        <v>QTKDE</v>
      </c>
      <c r="G10" s="71" t="str">
        <f t="shared" si="9"/>
        <v>PLĐC</v>
      </c>
      <c r="H10" s="23"/>
      <c r="I10" s="19"/>
      <c r="J10" s="24"/>
      <c r="K10" s="24"/>
    </row>
    <row r="11" spans="1:11" s="70" customFormat="1" ht="25.5" customHeight="1" x14ac:dyDescent="0.2">
      <c r="A11" s="19">
        <v>6</v>
      </c>
      <c r="B11" s="20">
        <v>25</v>
      </c>
      <c r="C11" s="21" t="str">
        <f t="shared" si="5"/>
        <v>Đỗ Thị Khánh</v>
      </c>
      <c r="D11" s="25" t="str">
        <f t="shared" si="6"/>
        <v>Huyền</v>
      </c>
      <c r="E11" s="26">
        <f t="shared" si="7"/>
        <v>36667</v>
      </c>
      <c r="F11" s="71" t="str">
        <f t="shared" si="8"/>
        <v>KTE</v>
      </c>
      <c r="G11" s="71" t="str">
        <f t="shared" si="9"/>
        <v>PLĐC</v>
      </c>
      <c r="H11" s="23"/>
      <c r="I11" s="19"/>
      <c r="J11" s="24"/>
      <c r="K11" s="24"/>
    </row>
    <row r="12" spans="1:11" s="70" customFormat="1" ht="25.5" customHeight="1" x14ac:dyDescent="0.2">
      <c r="A12" s="19">
        <v>7</v>
      </c>
      <c r="B12" s="90">
        <v>26</v>
      </c>
      <c r="C12" s="21" t="str">
        <f t="shared" si="5"/>
        <v>Phạm Hải</v>
      </c>
      <c r="D12" s="25" t="str">
        <f t="shared" si="6"/>
        <v>Hà</v>
      </c>
      <c r="E12" s="26">
        <f t="shared" si="7"/>
        <v>33635</v>
      </c>
      <c r="F12" s="71" t="str">
        <f t="shared" si="8"/>
        <v>QTKDE</v>
      </c>
      <c r="G12" s="71" t="str">
        <f t="shared" si="9"/>
        <v>PLĐC</v>
      </c>
      <c r="H12" s="23"/>
      <c r="I12" s="19"/>
      <c r="J12" s="24"/>
      <c r="K12" s="24"/>
    </row>
    <row r="13" spans="1:11" s="70" customFormat="1" ht="25.5" customHeight="1" x14ac:dyDescent="0.2">
      <c r="A13" s="19">
        <v>8</v>
      </c>
      <c r="B13" s="20">
        <v>27</v>
      </c>
      <c r="C13" s="21" t="str">
        <f t="shared" si="5"/>
        <v>Nguyễn Thị</v>
      </c>
      <c r="D13" s="25" t="str">
        <f t="shared" si="6"/>
        <v>Huyền</v>
      </c>
      <c r="E13" s="26">
        <f t="shared" si="7"/>
        <v>38141</v>
      </c>
      <c r="F13" s="71" t="str">
        <f t="shared" si="8"/>
        <v>KTE</v>
      </c>
      <c r="G13" s="71" t="str">
        <f t="shared" si="9"/>
        <v>PLĐC</v>
      </c>
      <c r="H13" s="23"/>
      <c r="I13" s="19"/>
      <c r="J13" s="24"/>
      <c r="K13" s="24"/>
    </row>
    <row r="14" spans="1:11" s="70" customFormat="1" ht="25.5" customHeight="1" x14ac:dyDescent="0.2">
      <c r="A14" s="19">
        <v>9</v>
      </c>
      <c r="B14" s="90">
        <v>28</v>
      </c>
      <c r="C14" s="21" t="str">
        <f t="shared" si="5"/>
        <v>Đặng Thu Lan</v>
      </c>
      <c r="D14" s="25" t="str">
        <f t="shared" si="6"/>
        <v>Hảo</v>
      </c>
      <c r="E14" s="26">
        <f t="shared" si="7"/>
        <v>37865</v>
      </c>
      <c r="F14" s="71" t="str">
        <f t="shared" si="8"/>
        <v>QTKDE</v>
      </c>
      <c r="G14" s="71" t="str">
        <f t="shared" si="9"/>
        <v>PLĐC</v>
      </c>
      <c r="H14" s="23"/>
      <c r="I14" s="19"/>
      <c r="J14" s="24"/>
      <c r="K14" s="24"/>
    </row>
    <row r="15" spans="1:11" s="70" customFormat="1" ht="25.5" customHeight="1" x14ac:dyDescent="0.2">
      <c r="A15" s="19">
        <v>10</v>
      </c>
      <c r="B15" s="20">
        <v>29</v>
      </c>
      <c r="C15" s="21" t="str">
        <f t="shared" si="5"/>
        <v>Triệu Thị</v>
      </c>
      <c r="D15" s="25" t="str">
        <f t="shared" si="6"/>
        <v>Huyền</v>
      </c>
      <c r="E15" s="26">
        <f t="shared" si="7"/>
        <v>36731</v>
      </c>
      <c r="F15" s="71" t="str">
        <f t="shared" si="8"/>
        <v>KTE</v>
      </c>
      <c r="G15" s="71" t="str">
        <f t="shared" si="9"/>
        <v>PLĐC</v>
      </c>
      <c r="H15" s="23"/>
      <c r="I15" s="19"/>
      <c r="J15" s="24"/>
      <c r="K15" s="24"/>
    </row>
    <row r="16" spans="1:11" s="70" customFormat="1" ht="25.5" customHeight="1" x14ac:dyDescent="0.2">
      <c r="A16" s="19">
        <v>11</v>
      </c>
      <c r="B16" s="90">
        <v>30</v>
      </c>
      <c r="C16" s="21" t="str">
        <f t="shared" si="5"/>
        <v xml:space="preserve">Nguyễn Thị </v>
      </c>
      <c r="D16" s="25" t="str">
        <f t="shared" si="6"/>
        <v>Hoà</v>
      </c>
      <c r="E16" s="26">
        <f t="shared" si="7"/>
        <v>33806</v>
      </c>
      <c r="F16" s="71" t="str">
        <f t="shared" si="8"/>
        <v>QTKDE</v>
      </c>
      <c r="G16" s="71" t="str">
        <f t="shared" si="9"/>
        <v>PLĐC</v>
      </c>
      <c r="H16" s="23"/>
      <c r="I16" s="19"/>
      <c r="J16" s="24"/>
      <c r="K16" s="24"/>
    </row>
    <row r="17" spans="1:11" s="70" customFormat="1" ht="25.5" customHeight="1" x14ac:dyDescent="0.2">
      <c r="A17" s="19">
        <v>12</v>
      </c>
      <c r="B17" s="20">
        <v>31</v>
      </c>
      <c r="C17" s="21" t="str">
        <f t="shared" si="5"/>
        <v>Phạn Thu</v>
      </c>
      <c r="D17" s="25" t="str">
        <f t="shared" si="6"/>
        <v>Hương</v>
      </c>
      <c r="E17" s="26">
        <f t="shared" si="7"/>
        <v>37935</v>
      </c>
      <c r="F17" s="71" t="str">
        <f t="shared" si="8"/>
        <v>KTE</v>
      </c>
      <c r="G17" s="71" t="str">
        <f t="shared" si="9"/>
        <v>PLĐC</v>
      </c>
      <c r="H17" s="23"/>
      <c r="I17" s="19"/>
      <c r="J17" s="24"/>
      <c r="K17" s="24"/>
    </row>
    <row r="18" spans="1:11" s="70" customFormat="1" ht="25.5" customHeight="1" x14ac:dyDescent="0.2">
      <c r="A18" s="19">
        <v>13</v>
      </c>
      <c r="B18" s="90">
        <v>32</v>
      </c>
      <c r="C18" s="21" t="str">
        <f t="shared" si="5"/>
        <v>Hoàng Minh</v>
      </c>
      <c r="D18" s="25" t="str">
        <f t="shared" si="6"/>
        <v>Hùng</v>
      </c>
      <c r="E18" s="26">
        <f t="shared" si="7"/>
        <v>36012</v>
      </c>
      <c r="F18" s="71" t="str">
        <f t="shared" si="8"/>
        <v>QTKDE</v>
      </c>
      <c r="G18" s="71" t="str">
        <f t="shared" si="9"/>
        <v>PLĐC</v>
      </c>
      <c r="H18" s="23"/>
      <c r="I18" s="19"/>
      <c r="J18" s="24"/>
      <c r="K18" s="24"/>
    </row>
    <row r="19" spans="1:11" s="70" customFormat="1" ht="25.5" customHeight="1" x14ac:dyDescent="0.2">
      <c r="A19" s="19">
        <v>14</v>
      </c>
      <c r="B19" s="20">
        <v>33</v>
      </c>
      <c r="C19" s="21" t="str">
        <f t="shared" si="5"/>
        <v>Nguyễn Hữu</v>
      </c>
      <c r="D19" s="25" t="str">
        <f t="shared" si="6"/>
        <v>Kính</v>
      </c>
      <c r="E19" s="26">
        <f t="shared" si="7"/>
        <v>36910</v>
      </c>
      <c r="F19" s="71" t="str">
        <f t="shared" si="8"/>
        <v>KTE</v>
      </c>
      <c r="G19" s="71" t="str">
        <f t="shared" si="9"/>
        <v>PLĐC</v>
      </c>
      <c r="H19" s="23"/>
      <c r="I19" s="19"/>
      <c r="J19" s="24"/>
      <c r="K19" s="24"/>
    </row>
    <row r="20" spans="1:11" s="70" customFormat="1" ht="25.5" customHeight="1" x14ac:dyDescent="0.2">
      <c r="A20" s="19">
        <v>15</v>
      </c>
      <c r="B20" s="90">
        <v>34</v>
      </c>
      <c r="C20" s="21" t="str">
        <f t="shared" si="5"/>
        <v>Nguyễn Đức</v>
      </c>
      <c r="D20" s="25" t="str">
        <f t="shared" si="6"/>
        <v>Khôi</v>
      </c>
      <c r="E20" s="26">
        <f t="shared" si="7"/>
        <v>36558</v>
      </c>
      <c r="F20" s="71" t="str">
        <f t="shared" si="8"/>
        <v>QTKDE</v>
      </c>
      <c r="G20" s="71" t="str">
        <f t="shared" si="9"/>
        <v>PLĐC</v>
      </c>
      <c r="H20" s="23"/>
      <c r="I20" s="19"/>
      <c r="J20" s="24"/>
      <c r="K20" s="24"/>
    </row>
    <row r="21" spans="1:11" s="70" customFormat="1" ht="25.5" customHeight="1" x14ac:dyDescent="0.2">
      <c r="A21" s="19">
        <v>16</v>
      </c>
      <c r="B21" s="20">
        <v>35</v>
      </c>
      <c r="C21" s="21" t="str">
        <f t="shared" si="5"/>
        <v>Nguyễn Thị</v>
      </c>
      <c r="D21" s="25" t="str">
        <f t="shared" si="6"/>
        <v>Lan</v>
      </c>
      <c r="E21" s="26">
        <f t="shared" si="7"/>
        <v>35647</v>
      </c>
      <c r="F21" s="71" t="str">
        <f t="shared" si="8"/>
        <v>KTE</v>
      </c>
      <c r="G21" s="71" t="str">
        <f t="shared" si="9"/>
        <v>PLĐC</v>
      </c>
      <c r="H21" s="23"/>
      <c r="I21" s="19"/>
      <c r="J21" s="24"/>
      <c r="K21" s="24"/>
    </row>
    <row r="22" spans="1:11" s="70" customFormat="1" ht="25.5" customHeight="1" x14ac:dyDescent="0.2">
      <c r="A22" s="19">
        <v>17</v>
      </c>
      <c r="B22" s="90">
        <v>36</v>
      </c>
      <c r="C22" s="21" t="str">
        <f t="shared" si="5"/>
        <v>Nguyễn Thị</v>
      </c>
      <c r="D22" s="25" t="str">
        <f t="shared" si="6"/>
        <v>Lan</v>
      </c>
      <c r="E22" s="26">
        <f t="shared" si="7"/>
        <v>37849</v>
      </c>
      <c r="F22" s="71" t="str">
        <f t="shared" si="8"/>
        <v>QTKDE</v>
      </c>
      <c r="G22" s="71" t="str">
        <f t="shared" si="9"/>
        <v>PLĐC</v>
      </c>
      <c r="H22" s="23"/>
      <c r="I22" s="19"/>
      <c r="J22" s="24"/>
      <c r="K22" s="24"/>
    </row>
    <row r="23" spans="1:11" s="70" customFormat="1" ht="25.5" customHeight="1" x14ac:dyDescent="0.2">
      <c r="A23" s="19">
        <v>18</v>
      </c>
      <c r="B23" s="20">
        <v>37</v>
      </c>
      <c r="C23" s="21" t="str">
        <f t="shared" si="5"/>
        <v>Phạm Thị</v>
      </c>
      <c r="D23" s="25" t="str">
        <f t="shared" si="6"/>
        <v>Lan</v>
      </c>
      <c r="E23" s="26">
        <f t="shared" si="7"/>
        <v>38225</v>
      </c>
      <c r="F23" s="71" t="str">
        <f t="shared" si="8"/>
        <v>KTE</v>
      </c>
      <c r="G23" s="71" t="str">
        <f t="shared" si="9"/>
        <v>PLĐC</v>
      </c>
      <c r="H23" s="23"/>
      <c r="I23" s="19"/>
      <c r="J23" s="24"/>
      <c r="K23" s="24"/>
    </row>
    <row r="24" spans="1:11" s="70" customFormat="1" ht="25.5" customHeight="1" x14ac:dyDescent="0.2">
      <c r="A24" s="19">
        <v>19</v>
      </c>
      <c r="B24" s="90">
        <v>38</v>
      </c>
      <c r="C24" s="21" t="str">
        <f t="shared" si="5"/>
        <v>Lý Thị</v>
      </c>
      <c r="D24" s="25" t="str">
        <f t="shared" si="6"/>
        <v>Lệ</v>
      </c>
      <c r="E24" s="26">
        <f t="shared" si="7"/>
        <v>36404</v>
      </c>
      <c r="F24" s="71" t="str">
        <f t="shared" si="8"/>
        <v>QTKDE</v>
      </c>
      <c r="G24" s="71" t="str">
        <f t="shared" si="9"/>
        <v>PLĐC</v>
      </c>
      <c r="H24" s="23"/>
      <c r="I24" s="19"/>
      <c r="J24" s="24"/>
      <c r="K24" s="24"/>
    </row>
    <row r="25" spans="1:11" s="70" customFormat="1" ht="25.5" customHeight="1" x14ac:dyDescent="0.2">
      <c r="A25" s="19">
        <v>20</v>
      </c>
      <c r="B25" s="20"/>
      <c r="C25" s="21"/>
      <c r="D25" s="25"/>
      <c r="E25" s="26"/>
      <c r="F25" s="71"/>
      <c r="G25" s="71"/>
      <c r="H25" s="23"/>
      <c r="I25" s="19"/>
      <c r="J25" s="24"/>
      <c r="K25" s="24"/>
    </row>
    <row r="26" spans="1:11" s="70" customFormat="1" ht="25.5" customHeight="1" x14ac:dyDescent="0.2">
      <c r="A26" s="73">
        <v>21</v>
      </c>
      <c r="B26" s="74"/>
      <c r="C26" s="75"/>
      <c r="D26" s="76"/>
      <c r="E26" s="77"/>
      <c r="F26" s="78"/>
      <c r="G26" s="78"/>
      <c r="H26" s="81"/>
      <c r="I26" s="73"/>
      <c r="J26" s="82"/>
      <c r="K26" s="82"/>
    </row>
    <row r="27" spans="1:11" x14ac:dyDescent="0.25">
      <c r="A27" s="2" t="s">
        <v>38</v>
      </c>
      <c r="E27" s="8" t="s">
        <v>39</v>
      </c>
      <c r="I27" s="4" t="s">
        <v>40</v>
      </c>
    </row>
    <row r="28" spans="1:11" ht="22.7" customHeight="1" x14ac:dyDescent="0.25">
      <c r="A28" s="2" t="s">
        <v>41</v>
      </c>
      <c r="E28" s="9" t="s">
        <v>42</v>
      </c>
      <c r="I28" s="6" t="s">
        <v>42</v>
      </c>
    </row>
    <row r="29" spans="1:11" ht="22.7" customHeight="1" x14ac:dyDescent="0.25"/>
    <row r="30" spans="1:11" ht="22.7" customHeight="1" x14ac:dyDescent="0.25"/>
    <row r="31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81" bottom="0.2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9" workbookViewId="0">
      <selection activeCell="B25" sqref="B25:G25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1" t="s">
        <v>155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8" customHeight="1" x14ac:dyDescent="0.25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.75" x14ac:dyDescent="0.3">
      <c r="A3" s="104" t="s">
        <v>178</v>
      </c>
      <c r="B3" s="104"/>
      <c r="C3" s="104"/>
      <c r="D3" s="104"/>
      <c r="E3" s="104"/>
      <c r="F3" s="12"/>
      <c r="G3" s="12"/>
      <c r="H3" s="1"/>
      <c r="I3" s="2" t="s">
        <v>30</v>
      </c>
      <c r="J3" s="3" t="s">
        <v>59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97" t="s">
        <v>31</v>
      </c>
      <c r="B5" s="97" t="s">
        <v>1</v>
      </c>
      <c r="C5" s="98" t="s">
        <v>32</v>
      </c>
      <c r="D5" s="99" t="s">
        <v>3</v>
      </c>
      <c r="E5" s="100" t="s">
        <v>33</v>
      </c>
      <c r="F5" s="97" t="s">
        <v>5</v>
      </c>
      <c r="G5" s="97" t="s">
        <v>43</v>
      </c>
      <c r="H5" s="97" t="s">
        <v>34</v>
      </c>
      <c r="I5" s="97" t="s">
        <v>35</v>
      </c>
      <c r="J5" s="97" t="s">
        <v>36</v>
      </c>
      <c r="K5" s="97" t="s">
        <v>37</v>
      </c>
    </row>
    <row r="6" spans="1:11" s="70" customFormat="1" ht="25.5" customHeight="1" x14ac:dyDescent="0.2">
      <c r="A6" s="89">
        <v>1</v>
      </c>
      <c r="B6" s="90">
        <v>39</v>
      </c>
      <c r="C6" s="91" t="str">
        <f t="shared" ref="C6" si="0">VLOOKUP(B6,Data1,2,0)</f>
        <v>Nguyễn Thị Thuỳ</v>
      </c>
      <c r="D6" s="92" t="str">
        <f t="shared" ref="D6" si="1">VLOOKUP(B6,Data1,3,0)</f>
        <v>Linh</v>
      </c>
      <c r="E6" s="93">
        <f t="shared" ref="E6" si="2">VLOOKUP(B6,Data1,4,0)</f>
        <v>37242</v>
      </c>
      <c r="F6" s="96" t="str">
        <f t="shared" ref="F6" si="3">VLOOKUP(B6,Data1,5,0)</f>
        <v>KTE</v>
      </c>
      <c r="G6" s="96" t="str">
        <f t="shared" ref="G6" si="4">VLOOKUP(B6,Data1,8,0)</f>
        <v>PLĐC</v>
      </c>
      <c r="H6" s="89"/>
      <c r="I6" s="89"/>
      <c r="J6" s="95"/>
      <c r="K6" s="95"/>
    </row>
    <row r="7" spans="1:11" s="70" customFormat="1" ht="25.5" customHeight="1" x14ac:dyDescent="0.2">
      <c r="A7" s="19">
        <v>2</v>
      </c>
      <c r="B7" s="20">
        <v>40</v>
      </c>
      <c r="C7" s="21" t="str">
        <f t="shared" ref="C7:C24" si="5">VLOOKUP(B7,Data1,2,0)</f>
        <v>Đào Thị</v>
      </c>
      <c r="D7" s="25" t="str">
        <f t="shared" ref="D7:D24" si="6">VLOOKUP(B7,Data1,3,0)</f>
        <v>Ly</v>
      </c>
      <c r="E7" s="26">
        <f t="shared" ref="E7:E24" si="7">VLOOKUP(B7,Data1,4,0)</f>
        <v>37559</v>
      </c>
      <c r="F7" s="71" t="str">
        <f t="shared" ref="F7:F24" si="8">VLOOKUP(B7,Data1,5,0)</f>
        <v>QTKDE</v>
      </c>
      <c r="G7" s="71" t="str">
        <f t="shared" ref="G7:G24" si="9">VLOOKUP(B7,Data1,8,0)</f>
        <v>PLĐC</v>
      </c>
      <c r="H7" s="23"/>
      <c r="I7" s="19"/>
      <c r="J7" s="24"/>
      <c r="K7" s="24"/>
    </row>
    <row r="8" spans="1:11" s="70" customFormat="1" ht="25.5" customHeight="1" x14ac:dyDescent="0.2">
      <c r="A8" s="19">
        <v>3</v>
      </c>
      <c r="B8" s="90">
        <v>41</v>
      </c>
      <c r="C8" s="21" t="str">
        <f t="shared" si="5"/>
        <v>Nguyễn Thị Thuỳ</v>
      </c>
      <c r="D8" s="25" t="str">
        <f t="shared" si="6"/>
        <v>Linh</v>
      </c>
      <c r="E8" s="26">
        <f t="shared" si="7"/>
        <v>36845</v>
      </c>
      <c r="F8" s="71" t="str">
        <f t="shared" si="8"/>
        <v>KTE</v>
      </c>
      <c r="G8" s="71" t="str">
        <f t="shared" si="9"/>
        <v>PLĐC</v>
      </c>
      <c r="H8" s="23"/>
      <c r="I8" s="19"/>
      <c r="J8" s="24"/>
      <c r="K8" s="24"/>
    </row>
    <row r="9" spans="1:11" s="70" customFormat="1" ht="25.5" customHeight="1" x14ac:dyDescent="0.2">
      <c r="A9" s="19">
        <v>4</v>
      </c>
      <c r="B9" s="20">
        <v>42</v>
      </c>
      <c r="C9" s="21" t="str">
        <f t="shared" si="5"/>
        <v>Nguyễn Quang</v>
      </c>
      <c r="D9" s="25" t="str">
        <f t="shared" si="6"/>
        <v>Minh</v>
      </c>
      <c r="E9" s="26">
        <f t="shared" si="7"/>
        <v>38307</v>
      </c>
      <c r="F9" s="71" t="str">
        <f t="shared" si="8"/>
        <v>QTKDE</v>
      </c>
      <c r="G9" s="71" t="str">
        <f t="shared" si="9"/>
        <v>PLĐC</v>
      </c>
      <c r="H9" s="23"/>
      <c r="I9" s="19"/>
      <c r="J9" s="24"/>
      <c r="K9" s="24"/>
    </row>
    <row r="10" spans="1:11" s="70" customFormat="1" ht="25.5" customHeight="1" x14ac:dyDescent="0.2">
      <c r="A10" s="19">
        <v>5</v>
      </c>
      <c r="B10" s="90">
        <v>43</v>
      </c>
      <c r="C10" s="21" t="str">
        <f t="shared" si="5"/>
        <v>Phạm Khánh</v>
      </c>
      <c r="D10" s="25" t="str">
        <f t="shared" si="6"/>
        <v>Linh</v>
      </c>
      <c r="E10" s="26">
        <f t="shared" si="7"/>
        <v>37582</v>
      </c>
      <c r="F10" s="71" t="str">
        <f t="shared" si="8"/>
        <v>KTE</v>
      </c>
      <c r="G10" s="71" t="str">
        <f t="shared" si="9"/>
        <v>PLĐC</v>
      </c>
      <c r="H10" s="23"/>
      <c r="I10" s="19"/>
      <c r="J10" s="24"/>
      <c r="K10" s="24"/>
    </row>
    <row r="11" spans="1:11" s="70" customFormat="1" ht="25.5" customHeight="1" x14ac:dyDescent="0.2">
      <c r="A11" s="19">
        <v>6</v>
      </c>
      <c r="B11" s="20">
        <v>44</v>
      </c>
      <c r="C11" s="21" t="str">
        <f t="shared" si="5"/>
        <v>Vi Thị</v>
      </c>
      <c r="D11" s="25" t="str">
        <f t="shared" si="6"/>
        <v>Nga</v>
      </c>
      <c r="E11" s="26">
        <f t="shared" si="7"/>
        <v>34751</v>
      </c>
      <c r="F11" s="71" t="str">
        <f t="shared" si="8"/>
        <v>QTKDE</v>
      </c>
      <c r="G11" s="71" t="str">
        <f t="shared" si="9"/>
        <v>PLĐC</v>
      </c>
      <c r="H11" s="23"/>
      <c r="I11" s="19"/>
      <c r="J11" s="24"/>
      <c r="K11" s="24"/>
    </row>
    <row r="12" spans="1:11" s="70" customFormat="1" ht="25.5" customHeight="1" x14ac:dyDescent="0.2">
      <c r="A12" s="19">
        <v>7</v>
      </c>
      <c r="B12" s="90">
        <v>45</v>
      </c>
      <c r="C12" s="21" t="str">
        <f t="shared" si="5"/>
        <v>Trịnh Mỹ</v>
      </c>
      <c r="D12" s="25" t="str">
        <f t="shared" si="6"/>
        <v>Linh</v>
      </c>
      <c r="E12" s="26">
        <f t="shared" si="7"/>
        <v>33981</v>
      </c>
      <c r="F12" s="71" t="str">
        <f t="shared" si="8"/>
        <v>KTE</v>
      </c>
      <c r="G12" s="71" t="str">
        <f t="shared" si="9"/>
        <v>PLĐC</v>
      </c>
      <c r="H12" s="23"/>
      <c r="I12" s="19"/>
      <c r="J12" s="24"/>
      <c r="K12" s="24"/>
    </row>
    <row r="13" spans="1:11" s="70" customFormat="1" ht="25.5" customHeight="1" x14ac:dyDescent="0.2">
      <c r="A13" s="19">
        <v>8</v>
      </c>
      <c r="B13" s="20">
        <v>46</v>
      </c>
      <c r="C13" s="21" t="str">
        <f t="shared" si="5"/>
        <v>Ngô Thị</v>
      </c>
      <c r="D13" s="25" t="str">
        <f t="shared" si="6"/>
        <v>Ngà</v>
      </c>
      <c r="E13" s="26">
        <f t="shared" si="7"/>
        <v>37713</v>
      </c>
      <c r="F13" s="71" t="str">
        <f t="shared" si="8"/>
        <v>QTKDE</v>
      </c>
      <c r="G13" s="71" t="str">
        <f t="shared" si="9"/>
        <v>PLĐC</v>
      </c>
      <c r="H13" s="23"/>
      <c r="I13" s="19"/>
      <c r="J13" s="24"/>
      <c r="K13" s="24"/>
    </row>
    <row r="14" spans="1:11" s="70" customFormat="1" ht="25.5" customHeight="1" x14ac:dyDescent="0.2">
      <c r="A14" s="19">
        <v>9</v>
      </c>
      <c r="B14" s="90">
        <v>47</v>
      </c>
      <c r="C14" s="21" t="str">
        <f t="shared" si="5"/>
        <v>Trần Thị Hương</v>
      </c>
      <c r="D14" s="25" t="str">
        <f t="shared" si="6"/>
        <v>Ly</v>
      </c>
      <c r="E14" s="26">
        <f t="shared" si="7"/>
        <v>38148</v>
      </c>
      <c r="F14" s="71" t="str">
        <f t="shared" si="8"/>
        <v>KTE</v>
      </c>
      <c r="G14" s="71" t="str">
        <f t="shared" si="9"/>
        <v>PLĐC</v>
      </c>
      <c r="H14" s="23"/>
      <c r="I14" s="19"/>
      <c r="J14" s="24"/>
      <c r="K14" s="24"/>
    </row>
    <row r="15" spans="1:11" s="70" customFormat="1" ht="25.5" customHeight="1" x14ac:dyDescent="0.2">
      <c r="A15" s="19">
        <v>10</v>
      </c>
      <c r="B15" s="20">
        <v>48</v>
      </c>
      <c r="C15" s="21" t="str">
        <f t="shared" si="5"/>
        <v>Nguyễn Văn</v>
      </c>
      <c r="D15" s="25" t="str">
        <f t="shared" si="6"/>
        <v>Phú</v>
      </c>
      <c r="E15" s="26">
        <f t="shared" si="7"/>
        <v>30352</v>
      </c>
      <c r="F15" s="71" t="str">
        <f t="shared" si="8"/>
        <v>QTKDE</v>
      </c>
      <c r="G15" s="71" t="str">
        <f t="shared" si="9"/>
        <v>PLĐC</v>
      </c>
      <c r="H15" s="23"/>
      <c r="I15" s="19"/>
      <c r="J15" s="24"/>
      <c r="K15" s="24"/>
    </row>
    <row r="16" spans="1:11" s="70" customFormat="1" ht="25.5" customHeight="1" x14ac:dyDescent="0.2">
      <c r="A16" s="19">
        <v>11</v>
      </c>
      <c r="B16" s="90">
        <v>49</v>
      </c>
      <c r="C16" s="21" t="str">
        <f t="shared" si="5"/>
        <v>Nguyễn Thị</v>
      </c>
      <c r="D16" s="25" t="str">
        <f t="shared" si="6"/>
        <v>Mai</v>
      </c>
      <c r="E16" s="26">
        <f t="shared" si="7"/>
        <v>37895</v>
      </c>
      <c r="F16" s="71" t="str">
        <f t="shared" si="8"/>
        <v>KTE</v>
      </c>
      <c r="G16" s="71" t="str">
        <f t="shared" si="9"/>
        <v>PLĐC</v>
      </c>
      <c r="H16" s="23"/>
      <c r="I16" s="19"/>
      <c r="J16" s="24"/>
      <c r="K16" s="24"/>
    </row>
    <row r="17" spans="1:11" s="70" customFormat="1" ht="25.5" customHeight="1" x14ac:dyDescent="0.2">
      <c r="A17" s="19">
        <v>12</v>
      </c>
      <c r="B17" s="20">
        <v>50</v>
      </c>
      <c r="C17" s="21" t="str">
        <f t="shared" si="5"/>
        <v>Phạm Chí</v>
      </c>
      <c r="D17" s="25" t="str">
        <f t="shared" si="6"/>
        <v>Quyền</v>
      </c>
      <c r="E17" s="26">
        <f t="shared" si="7"/>
        <v>37892</v>
      </c>
      <c r="F17" s="71" t="str">
        <f t="shared" si="8"/>
        <v>QTKDE</v>
      </c>
      <c r="G17" s="71" t="str">
        <f t="shared" si="9"/>
        <v>PLĐC</v>
      </c>
      <c r="H17" s="23"/>
      <c r="I17" s="19"/>
      <c r="J17" s="24"/>
      <c r="K17" s="24"/>
    </row>
    <row r="18" spans="1:11" s="70" customFormat="1" ht="25.5" customHeight="1" x14ac:dyDescent="0.2">
      <c r="A18" s="19">
        <v>13</v>
      </c>
      <c r="B18" s="90">
        <v>51</v>
      </c>
      <c r="C18" s="21" t="str">
        <f t="shared" si="5"/>
        <v>Nguyễn Thị Minh</v>
      </c>
      <c r="D18" s="25" t="str">
        <f t="shared" si="6"/>
        <v>Nguyệt</v>
      </c>
      <c r="E18" s="26">
        <f t="shared" si="7"/>
        <v>35351</v>
      </c>
      <c r="F18" s="71" t="str">
        <f t="shared" si="8"/>
        <v>KTE</v>
      </c>
      <c r="G18" s="71" t="str">
        <f t="shared" si="9"/>
        <v>PLĐC</v>
      </c>
      <c r="H18" s="23"/>
      <c r="I18" s="19"/>
      <c r="J18" s="24"/>
      <c r="K18" s="24"/>
    </row>
    <row r="19" spans="1:11" s="70" customFormat="1" ht="25.5" customHeight="1" x14ac:dyDescent="0.2">
      <c r="A19" s="19">
        <v>14</v>
      </c>
      <c r="B19" s="20">
        <v>52</v>
      </c>
      <c r="C19" s="21" t="str">
        <f t="shared" si="5"/>
        <v>Nguyễn Thị</v>
      </c>
      <c r="D19" s="25" t="str">
        <f t="shared" si="6"/>
        <v>Thanh</v>
      </c>
      <c r="E19" s="26">
        <f t="shared" si="7"/>
        <v>35848</v>
      </c>
      <c r="F19" s="71" t="str">
        <f t="shared" si="8"/>
        <v>QTKDE</v>
      </c>
      <c r="G19" s="71" t="str">
        <f t="shared" si="9"/>
        <v>PLĐC</v>
      </c>
      <c r="H19" s="23"/>
      <c r="I19" s="19"/>
      <c r="J19" s="24"/>
      <c r="K19" s="24"/>
    </row>
    <row r="20" spans="1:11" s="70" customFormat="1" ht="25.5" customHeight="1" x14ac:dyDescent="0.2">
      <c r="A20" s="19">
        <v>15</v>
      </c>
      <c r="B20" s="90">
        <v>53</v>
      </c>
      <c r="C20" s="21" t="str">
        <f t="shared" si="5"/>
        <v>Hoàng Thị</v>
      </c>
      <c r="D20" s="25" t="str">
        <f t="shared" si="6"/>
        <v>Nho</v>
      </c>
      <c r="E20" s="26">
        <f t="shared" si="7"/>
        <v>36097</v>
      </c>
      <c r="F20" s="71" t="str">
        <f t="shared" si="8"/>
        <v>KTE</v>
      </c>
      <c r="G20" s="71" t="str">
        <f t="shared" si="9"/>
        <v>PLĐC</v>
      </c>
      <c r="H20" s="23"/>
      <c r="I20" s="19"/>
      <c r="J20" s="24"/>
      <c r="K20" s="24"/>
    </row>
    <row r="21" spans="1:11" s="70" customFormat="1" ht="25.5" customHeight="1" x14ac:dyDescent="0.2">
      <c r="A21" s="19">
        <v>16</v>
      </c>
      <c r="B21" s="20">
        <v>54</v>
      </c>
      <c r="C21" s="21" t="str">
        <f t="shared" si="5"/>
        <v xml:space="preserve">Nguyễn Văn </v>
      </c>
      <c r="D21" s="25" t="str">
        <f t="shared" si="6"/>
        <v>Thành</v>
      </c>
      <c r="E21" s="26">
        <f t="shared" si="7"/>
        <v>28330</v>
      </c>
      <c r="F21" s="71" t="str">
        <f t="shared" si="8"/>
        <v>QTKDE</v>
      </c>
      <c r="G21" s="71" t="str">
        <f t="shared" si="9"/>
        <v>PLĐC</v>
      </c>
      <c r="H21" s="23"/>
      <c r="I21" s="19"/>
      <c r="J21" s="24"/>
      <c r="K21" s="24"/>
    </row>
    <row r="22" spans="1:11" s="70" customFormat="1" ht="25.5" customHeight="1" x14ac:dyDescent="0.2">
      <c r="A22" s="19">
        <v>17</v>
      </c>
      <c r="B22" s="90">
        <v>55</v>
      </c>
      <c r="C22" s="21" t="str">
        <f t="shared" si="5"/>
        <v>Đàm Thị Hồng</v>
      </c>
      <c r="D22" s="25" t="str">
        <f t="shared" si="6"/>
        <v>Nhung</v>
      </c>
      <c r="E22" s="26">
        <f t="shared" si="7"/>
        <v>36688</v>
      </c>
      <c r="F22" s="71" t="str">
        <f t="shared" si="8"/>
        <v>KTE</v>
      </c>
      <c r="G22" s="71" t="str">
        <f t="shared" si="9"/>
        <v>PLĐC</v>
      </c>
      <c r="H22" s="23"/>
      <c r="I22" s="19"/>
      <c r="J22" s="24"/>
      <c r="K22" s="24"/>
    </row>
    <row r="23" spans="1:11" s="70" customFormat="1" ht="25.5" customHeight="1" x14ac:dyDescent="0.2">
      <c r="A23" s="19">
        <v>18</v>
      </c>
      <c r="B23" s="20">
        <v>56</v>
      </c>
      <c r="C23" s="21" t="str">
        <f t="shared" si="5"/>
        <v xml:space="preserve">Nguyễn Văn </v>
      </c>
      <c r="D23" s="25" t="str">
        <f t="shared" si="6"/>
        <v>Thắng</v>
      </c>
      <c r="E23" s="26">
        <f t="shared" si="7"/>
        <v>38279</v>
      </c>
      <c r="F23" s="71" t="str">
        <f t="shared" si="8"/>
        <v>QTKDE</v>
      </c>
      <c r="G23" s="71" t="str">
        <f t="shared" si="9"/>
        <v>PLĐC</v>
      </c>
      <c r="H23" s="23"/>
      <c r="I23" s="19"/>
      <c r="J23" s="24"/>
      <c r="K23" s="24"/>
    </row>
    <row r="24" spans="1:11" s="70" customFormat="1" ht="25.5" customHeight="1" x14ac:dyDescent="0.2">
      <c r="A24" s="19">
        <v>19</v>
      </c>
      <c r="B24" s="90">
        <v>57</v>
      </c>
      <c r="C24" s="21" t="str">
        <f t="shared" si="5"/>
        <v xml:space="preserve">Đinh Quỳnh </v>
      </c>
      <c r="D24" s="25" t="str">
        <f t="shared" si="6"/>
        <v>Như</v>
      </c>
      <c r="E24" s="26">
        <f t="shared" si="7"/>
        <v>37519</v>
      </c>
      <c r="F24" s="71" t="str">
        <f t="shared" si="8"/>
        <v>KTE</v>
      </c>
      <c r="G24" s="71" t="str">
        <f t="shared" si="9"/>
        <v>PLĐC</v>
      </c>
      <c r="H24" s="23"/>
      <c r="I24" s="19"/>
      <c r="J24" s="24"/>
      <c r="K24" s="24"/>
    </row>
    <row r="25" spans="1:11" s="70" customFormat="1" ht="25.5" customHeight="1" x14ac:dyDescent="0.2">
      <c r="A25" s="19">
        <v>20</v>
      </c>
      <c r="B25" s="20"/>
      <c r="C25" s="21"/>
      <c r="D25" s="25"/>
      <c r="E25" s="26"/>
      <c r="F25" s="71"/>
      <c r="G25" s="71"/>
      <c r="H25" s="23"/>
      <c r="I25" s="19"/>
      <c r="J25" s="24"/>
      <c r="K25" s="24"/>
    </row>
    <row r="26" spans="1:11" s="70" customFormat="1" ht="25.5" customHeight="1" x14ac:dyDescent="0.2">
      <c r="A26" s="73">
        <v>21</v>
      </c>
      <c r="B26" s="74"/>
      <c r="C26" s="75"/>
      <c r="D26" s="76"/>
      <c r="E26" s="77"/>
      <c r="F26" s="78"/>
      <c r="G26" s="78"/>
      <c r="H26" s="81"/>
      <c r="I26" s="73"/>
      <c r="J26" s="82"/>
      <c r="K26" s="82"/>
    </row>
    <row r="27" spans="1:11" x14ac:dyDescent="0.25">
      <c r="A27" s="2" t="s">
        <v>38</v>
      </c>
      <c r="E27" s="8" t="s">
        <v>39</v>
      </c>
      <c r="I27" s="4" t="s">
        <v>40</v>
      </c>
    </row>
    <row r="28" spans="1:11" ht="22.7" customHeight="1" x14ac:dyDescent="0.25">
      <c r="A28" s="2" t="s">
        <v>41</v>
      </c>
      <c r="E28" s="9" t="s">
        <v>42</v>
      </c>
      <c r="I28" s="6" t="s">
        <v>42</v>
      </c>
    </row>
    <row r="29" spans="1:11" ht="22.7" customHeight="1" x14ac:dyDescent="0.25"/>
    <row r="30" spans="1:11" ht="22.7" customHeight="1" x14ac:dyDescent="0.25"/>
    <row r="31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81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6" workbookViewId="0">
      <selection activeCell="F32" sqref="F32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33203125" style="11" customWidth="1"/>
    <col min="7" max="7" width="7.6640625" style="11" customWidth="1"/>
    <col min="8" max="8" width="5.33203125" style="2" customWidth="1"/>
    <col min="9" max="9" width="8" style="2" customWidth="1"/>
    <col min="10" max="10" width="5" style="2" customWidth="1"/>
    <col min="11" max="11" width="8.6640625" style="2" customWidth="1"/>
    <col min="12" max="16384" width="8" style="2"/>
  </cols>
  <sheetData>
    <row r="1" spans="1:11" ht="28.5" customHeight="1" x14ac:dyDescent="0.25">
      <c r="A1" s="102" t="s">
        <v>154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8" customHeight="1" x14ac:dyDescent="0.25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.75" x14ac:dyDescent="0.3">
      <c r="A3" s="104" t="s">
        <v>178</v>
      </c>
      <c r="B3" s="104"/>
      <c r="C3" s="104"/>
      <c r="D3" s="104"/>
      <c r="E3" s="104"/>
      <c r="F3" s="12"/>
      <c r="G3" s="12"/>
      <c r="H3" s="1"/>
      <c r="I3" s="2" t="s">
        <v>30</v>
      </c>
      <c r="J3" s="3" t="s">
        <v>60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97" t="s">
        <v>31</v>
      </c>
      <c r="B5" s="97" t="s">
        <v>1</v>
      </c>
      <c r="C5" s="98" t="s">
        <v>32</v>
      </c>
      <c r="D5" s="99" t="s">
        <v>3</v>
      </c>
      <c r="E5" s="100" t="s">
        <v>33</v>
      </c>
      <c r="F5" s="97" t="s">
        <v>5</v>
      </c>
      <c r="G5" s="97" t="s">
        <v>43</v>
      </c>
      <c r="H5" s="97" t="s">
        <v>34</v>
      </c>
      <c r="I5" s="97" t="s">
        <v>35</v>
      </c>
      <c r="J5" s="97" t="s">
        <v>36</v>
      </c>
      <c r="K5" s="97" t="s">
        <v>37</v>
      </c>
    </row>
    <row r="6" spans="1:11" s="70" customFormat="1" ht="23.25" customHeight="1" x14ac:dyDescent="0.2">
      <c r="A6" s="89">
        <v>1</v>
      </c>
      <c r="B6" s="90">
        <v>58</v>
      </c>
      <c r="C6" s="91" t="str">
        <f t="shared" ref="C6" si="0">VLOOKUP(B6,Data1,2,0)</f>
        <v xml:space="preserve">Lê Thị </v>
      </c>
      <c r="D6" s="92" t="str">
        <f t="shared" ref="D6" si="1">VLOOKUP(B6,Data1,3,0)</f>
        <v>Thu</v>
      </c>
      <c r="E6" s="93">
        <f t="shared" ref="E6" si="2">VLOOKUP(B6,Data1,4,0)</f>
        <v>30962</v>
      </c>
      <c r="F6" s="96" t="str">
        <f t="shared" ref="F6" si="3">VLOOKUP(B6,Data1,5,0)</f>
        <v>QTKDE</v>
      </c>
      <c r="G6" s="96" t="str">
        <f t="shared" ref="G6" si="4">VLOOKUP(B6,Data1,8,0)</f>
        <v>PLĐC</v>
      </c>
      <c r="H6" s="89"/>
      <c r="I6" s="89"/>
      <c r="J6" s="95"/>
      <c r="K6" s="95"/>
    </row>
    <row r="7" spans="1:11" s="70" customFormat="1" ht="23.25" customHeight="1" x14ac:dyDescent="0.2">
      <c r="A7" s="19">
        <v>2</v>
      </c>
      <c r="B7" s="20">
        <v>59</v>
      </c>
      <c r="C7" s="21" t="str">
        <f t="shared" ref="C7:C24" si="5">VLOOKUP(B7,Data1,2,0)</f>
        <v>Mai Thị Thanh</v>
      </c>
      <c r="D7" s="25" t="str">
        <f t="shared" ref="D7:D24" si="6">VLOOKUP(B7,Data1,3,0)</f>
        <v>Phương</v>
      </c>
      <c r="E7" s="26">
        <f t="shared" ref="E7:E24" si="7">VLOOKUP(B7,Data1,4,0)</f>
        <v>36685</v>
      </c>
      <c r="F7" s="71" t="str">
        <f t="shared" ref="F7:F24" si="8">VLOOKUP(B7,Data1,5,0)</f>
        <v>KTE</v>
      </c>
      <c r="G7" s="71" t="str">
        <f t="shared" ref="G7:G24" si="9">VLOOKUP(B7,Data1,8,0)</f>
        <v>PLĐC</v>
      </c>
      <c r="H7" s="23"/>
      <c r="I7" s="19"/>
      <c r="J7" s="24"/>
      <c r="K7" s="24"/>
    </row>
    <row r="8" spans="1:11" s="70" customFormat="1" ht="23.25" customHeight="1" x14ac:dyDescent="0.2">
      <c r="A8" s="19">
        <v>3</v>
      </c>
      <c r="B8" s="90">
        <v>60</v>
      </c>
      <c r="C8" s="21" t="str">
        <f t="shared" si="5"/>
        <v>Đinh Thị Thanh</v>
      </c>
      <c r="D8" s="25" t="str">
        <f t="shared" si="6"/>
        <v>Thủy</v>
      </c>
      <c r="E8" s="26">
        <f t="shared" si="7"/>
        <v>36352</v>
      </c>
      <c r="F8" s="71" t="str">
        <f t="shared" si="8"/>
        <v>QTKDE</v>
      </c>
      <c r="G8" s="71" t="str">
        <f t="shared" si="9"/>
        <v>PLĐC</v>
      </c>
      <c r="H8" s="23"/>
      <c r="I8" s="19"/>
      <c r="J8" s="24"/>
      <c r="K8" s="24"/>
    </row>
    <row r="9" spans="1:11" s="70" customFormat="1" ht="23.25" customHeight="1" x14ac:dyDescent="0.2">
      <c r="A9" s="19">
        <v>4</v>
      </c>
      <c r="B9" s="20">
        <v>61</v>
      </c>
      <c r="C9" s="21" t="str">
        <f t="shared" si="5"/>
        <v xml:space="preserve">Hoàng Thị </v>
      </c>
      <c r="D9" s="25" t="str">
        <f t="shared" si="6"/>
        <v>Sao</v>
      </c>
      <c r="E9" s="26">
        <f t="shared" si="7"/>
        <v>34200</v>
      </c>
      <c r="F9" s="71" t="str">
        <f t="shared" si="8"/>
        <v>KTE</v>
      </c>
      <c r="G9" s="71" t="str">
        <f t="shared" si="9"/>
        <v>PLĐC</v>
      </c>
      <c r="H9" s="23"/>
      <c r="I9" s="19"/>
      <c r="J9" s="24"/>
      <c r="K9" s="24"/>
    </row>
    <row r="10" spans="1:11" s="70" customFormat="1" ht="23.25" customHeight="1" x14ac:dyDescent="0.2">
      <c r="A10" s="19">
        <v>5</v>
      </c>
      <c r="B10" s="90">
        <v>62</v>
      </c>
      <c r="C10" s="21" t="str">
        <f t="shared" si="5"/>
        <v xml:space="preserve">Trần Thị </v>
      </c>
      <c r="D10" s="25" t="str">
        <f t="shared" si="6"/>
        <v>Thư</v>
      </c>
      <c r="E10" s="26">
        <f t="shared" si="7"/>
        <v>35996</v>
      </c>
      <c r="F10" s="71" t="str">
        <f t="shared" si="8"/>
        <v>QTKDE</v>
      </c>
      <c r="G10" s="71" t="str">
        <f t="shared" si="9"/>
        <v>PLĐC</v>
      </c>
      <c r="H10" s="23"/>
      <c r="I10" s="19"/>
      <c r="J10" s="24"/>
      <c r="K10" s="24"/>
    </row>
    <row r="11" spans="1:11" s="70" customFormat="1" ht="23.25" customHeight="1" x14ac:dyDescent="0.2">
      <c r="A11" s="19">
        <v>6</v>
      </c>
      <c r="B11" s="20">
        <v>63</v>
      </c>
      <c r="C11" s="21" t="str">
        <f t="shared" si="5"/>
        <v>Nguyễn Phương</v>
      </c>
      <c r="D11" s="25" t="str">
        <f t="shared" si="6"/>
        <v>Thanh</v>
      </c>
      <c r="E11" s="26">
        <f t="shared" si="7"/>
        <v>35753</v>
      </c>
      <c r="F11" s="71" t="str">
        <f t="shared" si="8"/>
        <v>KTE</v>
      </c>
      <c r="G11" s="71" t="str">
        <f t="shared" si="9"/>
        <v>PLĐC</v>
      </c>
      <c r="H11" s="23"/>
      <c r="I11" s="19"/>
      <c r="J11" s="24"/>
      <c r="K11" s="24"/>
    </row>
    <row r="12" spans="1:11" s="70" customFormat="1" ht="23.25" customHeight="1" x14ac:dyDescent="0.2">
      <c r="A12" s="19">
        <v>7</v>
      </c>
      <c r="B12" s="90">
        <v>64</v>
      </c>
      <c r="C12" s="21" t="str">
        <f t="shared" si="5"/>
        <v xml:space="preserve">Đỗ Thị Huyền </v>
      </c>
      <c r="D12" s="25" t="str">
        <f t="shared" si="6"/>
        <v>Trang</v>
      </c>
      <c r="E12" s="26">
        <f t="shared" si="7"/>
        <v>37936</v>
      </c>
      <c r="F12" s="71" t="str">
        <f t="shared" si="8"/>
        <v>QTKDE</v>
      </c>
      <c r="G12" s="71" t="str">
        <f t="shared" si="9"/>
        <v>PLĐC</v>
      </c>
      <c r="H12" s="23"/>
      <c r="I12" s="19"/>
      <c r="J12" s="24"/>
      <c r="K12" s="24"/>
    </row>
    <row r="13" spans="1:11" s="70" customFormat="1" ht="23.25" customHeight="1" x14ac:dyDescent="0.2">
      <c r="A13" s="19">
        <v>8</v>
      </c>
      <c r="B13" s="20">
        <v>65</v>
      </c>
      <c r="C13" s="21" t="str">
        <f t="shared" si="5"/>
        <v xml:space="preserve">Nguyễn Thị </v>
      </c>
      <c r="D13" s="25" t="str">
        <f t="shared" si="6"/>
        <v>Thắm</v>
      </c>
      <c r="E13" s="26">
        <f t="shared" si="7"/>
        <v>34328</v>
      </c>
      <c r="F13" s="71" t="str">
        <f t="shared" si="8"/>
        <v>KTE</v>
      </c>
      <c r="G13" s="71" t="str">
        <f t="shared" si="9"/>
        <v>PLĐC</v>
      </c>
      <c r="H13" s="23"/>
      <c r="I13" s="19"/>
      <c r="J13" s="24"/>
      <c r="K13" s="24"/>
    </row>
    <row r="14" spans="1:11" s="70" customFormat="1" ht="23.25" customHeight="1" x14ac:dyDescent="0.2">
      <c r="A14" s="19">
        <v>9</v>
      </c>
      <c r="B14" s="90">
        <v>66</v>
      </c>
      <c r="C14" s="21" t="str">
        <f t="shared" si="5"/>
        <v xml:space="preserve">Hoàng Văn </v>
      </c>
      <c r="D14" s="25" t="str">
        <f t="shared" si="6"/>
        <v>Trung</v>
      </c>
      <c r="E14" s="26">
        <f t="shared" si="7"/>
        <v>38299</v>
      </c>
      <c r="F14" s="71" t="str">
        <f t="shared" si="8"/>
        <v>QTKDE</v>
      </c>
      <c r="G14" s="71" t="str">
        <f t="shared" si="9"/>
        <v>PLĐC</v>
      </c>
      <c r="H14" s="23"/>
      <c r="I14" s="19"/>
      <c r="J14" s="24"/>
      <c r="K14" s="24"/>
    </row>
    <row r="15" spans="1:11" s="70" customFormat="1" ht="23.25" customHeight="1" x14ac:dyDescent="0.2">
      <c r="A15" s="19">
        <v>10</v>
      </c>
      <c r="B15" s="20">
        <v>67</v>
      </c>
      <c r="C15" s="21" t="str">
        <f t="shared" si="5"/>
        <v>Nguyễn Thị Hồng</v>
      </c>
      <c r="D15" s="25" t="str">
        <f t="shared" si="6"/>
        <v>Thu</v>
      </c>
      <c r="E15" s="26">
        <f t="shared" si="7"/>
        <v>33718</v>
      </c>
      <c r="F15" s="71" t="str">
        <f t="shared" si="8"/>
        <v>KTE</v>
      </c>
      <c r="G15" s="71" t="str">
        <f t="shared" si="9"/>
        <v>PLĐC</v>
      </c>
      <c r="H15" s="23"/>
      <c r="I15" s="19"/>
      <c r="J15" s="24"/>
      <c r="K15" s="24"/>
    </row>
    <row r="16" spans="1:11" s="70" customFormat="1" ht="23.25" customHeight="1" x14ac:dyDescent="0.2">
      <c r="A16" s="19">
        <v>11</v>
      </c>
      <c r="B16" s="90">
        <v>68</v>
      </c>
      <c r="C16" s="21" t="str">
        <f t="shared" si="5"/>
        <v>Nguyễn Văn</v>
      </c>
      <c r="D16" s="25" t="str">
        <f t="shared" si="6"/>
        <v>Trường</v>
      </c>
      <c r="E16" s="26">
        <f t="shared" si="7"/>
        <v>38328</v>
      </c>
      <c r="F16" s="71" t="str">
        <f t="shared" si="8"/>
        <v>QTKDE</v>
      </c>
      <c r="G16" s="71" t="str">
        <f t="shared" si="9"/>
        <v>PLĐC</v>
      </c>
      <c r="H16" s="23"/>
      <c r="I16" s="19"/>
      <c r="J16" s="24"/>
      <c r="K16" s="24"/>
    </row>
    <row r="17" spans="1:11" s="70" customFormat="1" ht="23.25" customHeight="1" x14ac:dyDescent="0.2">
      <c r="A17" s="19">
        <v>12</v>
      </c>
      <c r="B17" s="20">
        <v>69</v>
      </c>
      <c r="C17" s="21" t="str">
        <f t="shared" si="5"/>
        <v>Sầm Thị</v>
      </c>
      <c r="D17" s="25" t="str">
        <f t="shared" si="6"/>
        <v>Thùy</v>
      </c>
      <c r="E17" s="26">
        <f t="shared" si="7"/>
        <v>37643</v>
      </c>
      <c r="F17" s="71" t="str">
        <f t="shared" si="8"/>
        <v>KTE</v>
      </c>
      <c r="G17" s="71" t="str">
        <f t="shared" si="9"/>
        <v>PLĐC</v>
      </c>
      <c r="H17" s="23"/>
      <c r="I17" s="19"/>
      <c r="J17" s="24"/>
      <c r="K17" s="24"/>
    </row>
    <row r="18" spans="1:11" s="70" customFormat="1" ht="23.25" customHeight="1" x14ac:dyDescent="0.2">
      <c r="A18" s="19">
        <v>13</v>
      </c>
      <c r="B18" s="90">
        <v>70</v>
      </c>
      <c r="C18" s="21" t="str">
        <f t="shared" si="5"/>
        <v>Vũ Hoàng</v>
      </c>
      <c r="D18" s="25" t="str">
        <f t="shared" si="6"/>
        <v>Tuấn</v>
      </c>
      <c r="E18" s="26">
        <f t="shared" si="7"/>
        <v>36910</v>
      </c>
      <c r="F18" s="71" t="str">
        <f t="shared" si="8"/>
        <v>QTKDE</v>
      </c>
      <c r="G18" s="71" t="str">
        <f t="shared" si="9"/>
        <v>PLĐC</v>
      </c>
      <c r="H18" s="23"/>
      <c r="I18" s="19"/>
      <c r="J18" s="24"/>
      <c r="K18" s="24"/>
    </row>
    <row r="19" spans="1:11" s="70" customFormat="1" ht="23.25" customHeight="1" x14ac:dyDescent="0.2">
      <c r="A19" s="19">
        <v>14</v>
      </c>
      <c r="B19" s="20">
        <v>71</v>
      </c>
      <c r="C19" s="21" t="str">
        <f t="shared" si="5"/>
        <v>Trần Văn</v>
      </c>
      <c r="D19" s="25" t="str">
        <f t="shared" si="6"/>
        <v>Tiến</v>
      </c>
      <c r="E19" s="26">
        <f t="shared" si="7"/>
        <v>37127</v>
      </c>
      <c r="F19" s="71" t="str">
        <f t="shared" si="8"/>
        <v>KTE</v>
      </c>
      <c r="G19" s="71" t="str">
        <f t="shared" si="9"/>
        <v>PLĐC</v>
      </c>
      <c r="H19" s="23"/>
      <c r="I19" s="19"/>
      <c r="J19" s="24"/>
      <c r="K19" s="24"/>
    </row>
    <row r="20" spans="1:11" s="70" customFormat="1" ht="23.25" customHeight="1" x14ac:dyDescent="0.2">
      <c r="A20" s="19">
        <v>15</v>
      </c>
      <c r="B20" s="90">
        <v>72</v>
      </c>
      <c r="C20" s="21" t="str">
        <f t="shared" si="5"/>
        <v xml:space="preserve">Lê Quốc </v>
      </c>
      <c r="D20" s="25" t="str">
        <f t="shared" si="6"/>
        <v>Việt</v>
      </c>
      <c r="E20" s="26">
        <f t="shared" si="7"/>
        <v>38063</v>
      </c>
      <c r="F20" s="71" t="str">
        <f t="shared" si="8"/>
        <v>QTKDE</v>
      </c>
      <c r="G20" s="71" t="str">
        <f t="shared" si="9"/>
        <v>PLĐC</v>
      </c>
      <c r="H20" s="23"/>
      <c r="I20" s="19"/>
      <c r="J20" s="24"/>
      <c r="K20" s="24"/>
    </row>
    <row r="21" spans="1:11" s="70" customFormat="1" ht="23.25" customHeight="1" x14ac:dyDescent="0.2">
      <c r="A21" s="19">
        <v>16</v>
      </c>
      <c r="B21" s="20">
        <v>73</v>
      </c>
      <c r="C21" s="21" t="str">
        <f t="shared" si="5"/>
        <v>Hoàng Thị Thùy</v>
      </c>
      <c r="D21" s="25" t="str">
        <f t="shared" si="6"/>
        <v>Trang</v>
      </c>
      <c r="E21" s="26">
        <f t="shared" si="7"/>
        <v>37865</v>
      </c>
      <c r="F21" s="71" t="str">
        <f t="shared" si="8"/>
        <v>KTE</v>
      </c>
      <c r="G21" s="71" t="str">
        <f t="shared" si="9"/>
        <v>PLĐC</v>
      </c>
      <c r="H21" s="23"/>
      <c r="I21" s="19"/>
      <c r="J21" s="24"/>
      <c r="K21" s="24"/>
    </row>
    <row r="22" spans="1:11" s="70" customFormat="1" ht="23.25" customHeight="1" x14ac:dyDescent="0.2">
      <c r="A22" s="19">
        <v>17</v>
      </c>
      <c r="B22" s="90">
        <v>74</v>
      </c>
      <c r="C22" s="21" t="str">
        <f t="shared" si="5"/>
        <v xml:space="preserve">Đào Phi </v>
      </c>
      <c r="D22" s="25" t="str">
        <f t="shared" si="6"/>
        <v>Anh</v>
      </c>
      <c r="E22" s="26">
        <f t="shared" si="7"/>
        <v>37942</v>
      </c>
      <c r="F22" s="71" t="str">
        <f t="shared" si="8"/>
        <v>QTNLE</v>
      </c>
      <c r="G22" s="71" t="str">
        <f t="shared" si="9"/>
        <v>PLĐC</v>
      </c>
      <c r="H22" s="23"/>
      <c r="I22" s="19"/>
      <c r="J22" s="24"/>
      <c r="K22" s="24"/>
    </row>
    <row r="23" spans="1:11" s="70" customFormat="1" ht="23.25" customHeight="1" x14ac:dyDescent="0.2">
      <c r="A23" s="19">
        <v>18</v>
      </c>
      <c r="B23" s="20">
        <v>75</v>
      </c>
      <c r="C23" s="21" t="str">
        <f t="shared" si="5"/>
        <v xml:space="preserve">Nguyễn Minh </v>
      </c>
      <c r="D23" s="25" t="str">
        <f t="shared" si="6"/>
        <v>Trang</v>
      </c>
      <c r="E23" s="26">
        <f t="shared" si="7"/>
        <v>36225</v>
      </c>
      <c r="F23" s="71" t="str">
        <f t="shared" si="8"/>
        <v>KTE</v>
      </c>
      <c r="G23" s="71" t="str">
        <f t="shared" si="9"/>
        <v>PLĐC</v>
      </c>
      <c r="H23" s="23"/>
      <c r="I23" s="19"/>
      <c r="J23" s="24"/>
      <c r="K23" s="24"/>
    </row>
    <row r="24" spans="1:11" s="70" customFormat="1" ht="23.25" customHeight="1" x14ac:dyDescent="0.2">
      <c r="A24" s="19">
        <v>19</v>
      </c>
      <c r="B24" s="90">
        <v>76</v>
      </c>
      <c r="C24" s="21" t="str">
        <f t="shared" si="5"/>
        <v xml:space="preserve">Hà Thị   </v>
      </c>
      <c r="D24" s="25" t="str">
        <f t="shared" si="6"/>
        <v>Linh</v>
      </c>
      <c r="E24" s="26">
        <f t="shared" si="7"/>
        <v>37912</v>
      </c>
      <c r="F24" s="71" t="str">
        <f t="shared" si="8"/>
        <v>QTNLE</v>
      </c>
      <c r="G24" s="71" t="str">
        <f t="shared" si="9"/>
        <v>PLĐC</v>
      </c>
      <c r="H24" s="23"/>
      <c r="I24" s="19"/>
      <c r="J24" s="24"/>
      <c r="K24" s="24"/>
    </row>
    <row r="25" spans="1:11" s="70" customFormat="1" ht="23.25" customHeight="1" x14ac:dyDescent="0.2">
      <c r="A25" s="19">
        <v>20</v>
      </c>
      <c r="B25" s="20"/>
      <c r="C25" s="21"/>
      <c r="D25" s="25"/>
      <c r="E25" s="26"/>
      <c r="F25" s="71"/>
      <c r="G25" s="71"/>
      <c r="H25" s="23"/>
      <c r="I25" s="19"/>
      <c r="J25" s="24"/>
      <c r="K25" s="24"/>
    </row>
    <row r="26" spans="1:11" s="70" customFormat="1" ht="23.25" customHeight="1" x14ac:dyDescent="0.2">
      <c r="A26" s="73">
        <v>21</v>
      </c>
      <c r="B26" s="74"/>
      <c r="C26" s="75"/>
      <c r="D26" s="76"/>
      <c r="E26" s="77"/>
      <c r="F26" s="78"/>
      <c r="G26" s="78"/>
      <c r="H26" s="81"/>
      <c r="I26" s="73"/>
      <c r="J26" s="82"/>
      <c r="K26" s="82"/>
    </row>
    <row r="27" spans="1:11" ht="4.5" customHeight="1" x14ac:dyDescent="0.25"/>
    <row r="28" spans="1:11" x14ac:dyDescent="0.25">
      <c r="A28" s="2" t="s">
        <v>38</v>
      </c>
      <c r="E28" s="8" t="s">
        <v>39</v>
      </c>
      <c r="I28" s="4" t="s">
        <v>40</v>
      </c>
    </row>
    <row r="29" spans="1:11" x14ac:dyDescent="0.25">
      <c r="A29" s="2" t="s">
        <v>41</v>
      </c>
      <c r="E29" s="9" t="s">
        <v>42</v>
      </c>
      <c r="I29" s="6" t="s">
        <v>42</v>
      </c>
    </row>
    <row r="30" spans="1:11" ht="22.7" customHeight="1" x14ac:dyDescent="0.25"/>
    <row r="31" spans="1:11" ht="22.7" customHeight="1" x14ac:dyDescent="0.25"/>
    <row r="32" spans="1:11" ht="22.7" customHeight="1" x14ac:dyDescent="0.25"/>
    <row r="33" ht="3.75" customHeight="1" x14ac:dyDescent="0.25"/>
  </sheetData>
  <mergeCells count="3">
    <mergeCell ref="A1:K1"/>
    <mergeCell ref="A2:K2"/>
    <mergeCell ref="A3:E3"/>
  </mergeCells>
  <pageMargins left="0.35" right="0" top="0.81" bottom="0.2362204724409449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3" workbookViewId="0">
      <selection activeCell="I23" sqref="I23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33203125" style="11" customWidth="1"/>
    <col min="7" max="7" width="7.6640625" style="11" customWidth="1"/>
    <col min="8" max="8" width="5.33203125" style="2" customWidth="1"/>
    <col min="9" max="9" width="8" style="2" customWidth="1"/>
    <col min="10" max="10" width="5" style="2" customWidth="1"/>
    <col min="11" max="11" width="8.6640625" style="2" customWidth="1"/>
    <col min="12" max="16384" width="8" style="2"/>
  </cols>
  <sheetData>
    <row r="1" spans="1:11" ht="28.5" customHeight="1" x14ac:dyDescent="0.25">
      <c r="A1" s="102" t="s">
        <v>154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8" customHeight="1" x14ac:dyDescent="0.25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.75" x14ac:dyDescent="0.3">
      <c r="A3" s="104" t="s">
        <v>178</v>
      </c>
      <c r="B3" s="104"/>
      <c r="C3" s="104"/>
      <c r="D3" s="104"/>
      <c r="E3" s="104"/>
      <c r="F3" s="72"/>
      <c r="G3" s="72"/>
      <c r="H3" s="1"/>
      <c r="I3" s="2" t="s">
        <v>30</v>
      </c>
      <c r="J3" s="3" t="s">
        <v>61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97" t="s">
        <v>31</v>
      </c>
      <c r="B5" s="97" t="s">
        <v>1</v>
      </c>
      <c r="C5" s="98" t="s">
        <v>32</v>
      </c>
      <c r="D5" s="99" t="s">
        <v>3</v>
      </c>
      <c r="E5" s="100" t="s">
        <v>33</v>
      </c>
      <c r="F5" s="97" t="s">
        <v>5</v>
      </c>
      <c r="G5" s="97" t="s">
        <v>43</v>
      </c>
      <c r="H5" s="97" t="s">
        <v>34</v>
      </c>
      <c r="I5" s="97" t="s">
        <v>35</v>
      </c>
      <c r="J5" s="97" t="s">
        <v>36</v>
      </c>
      <c r="K5" s="97" t="s">
        <v>37</v>
      </c>
    </row>
    <row r="6" spans="1:11" s="70" customFormat="1" ht="23.25" customHeight="1" x14ac:dyDescent="0.2">
      <c r="A6" s="89">
        <v>1</v>
      </c>
      <c r="B6" s="90">
        <v>77</v>
      </c>
      <c r="C6" s="91" t="str">
        <f t="shared" ref="C6:C23" si="0">VLOOKUP(B6,Data1,2,0)</f>
        <v>Nguyễn Thị</v>
      </c>
      <c r="D6" s="92" t="str">
        <f t="shared" ref="D6:D23" si="1">VLOOKUP(B6,Data1,3,0)</f>
        <v>Trang</v>
      </c>
      <c r="E6" s="93">
        <f t="shared" ref="E6:E23" si="2">VLOOKUP(B6,Data1,4,0)</f>
        <v>37253</v>
      </c>
      <c r="F6" s="96" t="str">
        <f t="shared" ref="F6:F23" si="3">VLOOKUP(B6,Data1,5,0)</f>
        <v>KTE</v>
      </c>
      <c r="G6" s="96" t="str">
        <f t="shared" ref="G6:G24" si="4">VLOOKUP(B6,Data1,8,0)</f>
        <v>PLĐC</v>
      </c>
      <c r="H6" s="89"/>
      <c r="I6" s="89"/>
      <c r="J6" s="95"/>
      <c r="K6" s="95"/>
    </row>
    <row r="7" spans="1:11" s="70" customFormat="1" ht="23.25" customHeight="1" x14ac:dyDescent="0.2">
      <c r="A7" s="19">
        <v>2</v>
      </c>
      <c r="B7" s="20">
        <v>78</v>
      </c>
      <c r="C7" s="21" t="str">
        <f t="shared" si="0"/>
        <v xml:space="preserve">Phạm Văn </v>
      </c>
      <c r="D7" s="25" t="str">
        <f t="shared" si="1"/>
        <v>Minh</v>
      </c>
      <c r="E7" s="26">
        <f t="shared" si="2"/>
        <v>36837</v>
      </c>
      <c r="F7" s="71" t="str">
        <f t="shared" si="3"/>
        <v>QTNLE</v>
      </c>
      <c r="G7" s="71" t="str">
        <f t="shared" si="4"/>
        <v>PLĐC</v>
      </c>
      <c r="H7" s="23"/>
      <c r="I7" s="19"/>
      <c r="J7" s="24"/>
      <c r="K7" s="24"/>
    </row>
    <row r="8" spans="1:11" s="70" customFormat="1" ht="23.25" customHeight="1" x14ac:dyDescent="0.2">
      <c r="A8" s="19">
        <v>3</v>
      </c>
      <c r="B8" s="90">
        <v>79</v>
      </c>
      <c r="C8" s="21" t="str">
        <f t="shared" si="0"/>
        <v>Tống Thị Thanh</v>
      </c>
      <c r="D8" s="25" t="str">
        <f t="shared" si="1"/>
        <v>Tuyền</v>
      </c>
      <c r="E8" s="26">
        <f t="shared" si="2"/>
        <v>38252</v>
      </c>
      <c r="F8" s="71" t="str">
        <f t="shared" si="3"/>
        <v>KTE</v>
      </c>
      <c r="G8" s="71" t="str">
        <f t="shared" si="4"/>
        <v>PLĐC</v>
      </c>
      <c r="H8" s="23"/>
      <c r="I8" s="19"/>
      <c r="J8" s="24"/>
      <c r="K8" s="24"/>
    </row>
    <row r="9" spans="1:11" s="70" customFormat="1" ht="23.25" customHeight="1" x14ac:dyDescent="0.2">
      <c r="A9" s="19">
        <v>4</v>
      </c>
      <c r="B9" s="20">
        <v>80</v>
      </c>
      <c r="C9" s="21" t="str">
        <f t="shared" si="0"/>
        <v>Nguyễn Thị</v>
      </c>
      <c r="D9" s="25" t="str">
        <f t="shared" si="1"/>
        <v>Ngọc</v>
      </c>
      <c r="E9" s="26">
        <f t="shared" si="2"/>
        <v>36354</v>
      </c>
      <c r="F9" s="71" t="str">
        <f t="shared" si="3"/>
        <v>QTNLE</v>
      </c>
      <c r="G9" s="71" t="str">
        <f t="shared" si="4"/>
        <v>PLĐC</v>
      </c>
      <c r="H9" s="23"/>
      <c r="I9" s="19"/>
      <c r="J9" s="24"/>
      <c r="K9" s="24"/>
    </row>
    <row r="10" spans="1:11" s="70" customFormat="1" ht="23.25" customHeight="1" x14ac:dyDescent="0.2">
      <c r="A10" s="19">
        <v>5</v>
      </c>
      <c r="B10" s="90">
        <v>81</v>
      </c>
      <c r="C10" s="21" t="str">
        <f t="shared" si="0"/>
        <v>Nguyễn Thị</v>
      </c>
      <c r="D10" s="25" t="str">
        <f t="shared" si="1"/>
        <v>Tuyết</v>
      </c>
      <c r="E10" s="26">
        <f t="shared" si="2"/>
        <v>37136</v>
      </c>
      <c r="F10" s="71" t="str">
        <f t="shared" si="3"/>
        <v>KTE</v>
      </c>
      <c r="G10" s="71" t="str">
        <f t="shared" si="4"/>
        <v>PLĐC</v>
      </c>
      <c r="H10" s="23"/>
      <c r="I10" s="19"/>
      <c r="J10" s="24"/>
      <c r="K10" s="24"/>
    </row>
    <row r="11" spans="1:11" s="70" customFormat="1" ht="23.25" customHeight="1" x14ac:dyDescent="0.2">
      <c r="A11" s="19">
        <v>6</v>
      </c>
      <c r="B11" s="20">
        <v>82</v>
      </c>
      <c r="C11" s="21" t="str">
        <f t="shared" si="0"/>
        <v>Nguyễn Thị</v>
      </c>
      <c r="D11" s="25" t="str">
        <f t="shared" si="1"/>
        <v>Thảo</v>
      </c>
      <c r="E11" s="26">
        <f t="shared" si="2"/>
        <v>36462</v>
      </c>
      <c r="F11" s="71" t="str">
        <f t="shared" si="3"/>
        <v>QTNLE</v>
      </c>
      <c r="G11" s="71" t="str">
        <f t="shared" si="4"/>
        <v>PLĐC</v>
      </c>
      <c r="H11" s="23"/>
      <c r="I11" s="19"/>
      <c r="J11" s="24"/>
      <c r="K11" s="24"/>
    </row>
    <row r="12" spans="1:11" s="70" customFormat="1" ht="23.25" customHeight="1" x14ac:dyDescent="0.2">
      <c r="A12" s="19">
        <v>7</v>
      </c>
      <c r="B12" s="90">
        <v>83</v>
      </c>
      <c r="C12" s="21" t="str">
        <f t="shared" si="0"/>
        <v>Hà Thị Thu</v>
      </c>
      <c r="D12" s="25" t="str">
        <f t="shared" si="1"/>
        <v>Uyên</v>
      </c>
      <c r="E12" s="26">
        <f t="shared" si="2"/>
        <v>36847</v>
      </c>
      <c r="F12" s="71" t="str">
        <f t="shared" si="3"/>
        <v>KTE</v>
      </c>
      <c r="G12" s="71" t="str">
        <f t="shared" si="4"/>
        <v>PLĐC</v>
      </c>
      <c r="H12" s="23"/>
      <c r="I12" s="19"/>
      <c r="J12" s="24"/>
      <c r="K12" s="24"/>
    </row>
    <row r="13" spans="1:11" s="70" customFormat="1" ht="23.25" customHeight="1" x14ac:dyDescent="0.2">
      <c r="A13" s="19">
        <v>8</v>
      </c>
      <c r="B13" s="20">
        <v>84</v>
      </c>
      <c r="C13" s="21" t="str">
        <f t="shared" si="0"/>
        <v>Hà Thanh</v>
      </c>
      <c r="D13" s="25" t="str">
        <f t="shared" si="1"/>
        <v>Thủy</v>
      </c>
      <c r="E13" s="26">
        <f t="shared" si="2"/>
        <v>36629</v>
      </c>
      <c r="F13" s="71" t="str">
        <f t="shared" si="3"/>
        <v>QTNLE</v>
      </c>
      <c r="G13" s="71" t="str">
        <f t="shared" si="4"/>
        <v>PLĐC</v>
      </c>
      <c r="H13" s="23"/>
      <c r="I13" s="19"/>
      <c r="J13" s="24"/>
      <c r="K13" s="24"/>
    </row>
    <row r="14" spans="1:11" s="70" customFormat="1" ht="23.25" customHeight="1" x14ac:dyDescent="0.2">
      <c r="A14" s="19">
        <v>9</v>
      </c>
      <c r="B14" s="90">
        <v>85</v>
      </c>
      <c r="C14" s="21" t="str">
        <f t="shared" si="0"/>
        <v>Lưu Thị</v>
      </c>
      <c r="D14" s="25" t="str">
        <f t="shared" si="1"/>
        <v>Vui</v>
      </c>
      <c r="E14" s="26">
        <f t="shared" si="2"/>
        <v>36913</v>
      </c>
      <c r="F14" s="71" t="str">
        <f t="shared" si="3"/>
        <v>KTE</v>
      </c>
      <c r="G14" s="71" t="str">
        <f t="shared" si="4"/>
        <v>PLĐC</v>
      </c>
      <c r="H14" s="23"/>
      <c r="I14" s="19"/>
      <c r="J14" s="24"/>
      <c r="K14" s="24"/>
    </row>
    <row r="15" spans="1:11" s="70" customFormat="1" ht="23.25" customHeight="1" x14ac:dyDescent="0.2">
      <c r="A15" s="19">
        <v>10</v>
      </c>
      <c r="B15" s="20">
        <v>86</v>
      </c>
      <c r="C15" s="21" t="str">
        <f t="shared" si="0"/>
        <v>Bùi Ngọc</v>
      </c>
      <c r="D15" s="25" t="str">
        <f t="shared" si="1"/>
        <v>Hiệp</v>
      </c>
      <c r="E15" s="26">
        <f t="shared" si="2"/>
        <v>0</v>
      </c>
      <c r="F15" s="71" t="str">
        <f t="shared" si="3"/>
        <v>QTNLE</v>
      </c>
      <c r="G15" s="71" t="str">
        <f t="shared" si="4"/>
        <v>PLĐC</v>
      </c>
      <c r="H15" s="23"/>
      <c r="I15" s="19"/>
      <c r="J15" s="24"/>
      <c r="K15" s="24"/>
    </row>
    <row r="16" spans="1:11" s="70" customFormat="1" ht="23.25" customHeight="1" x14ac:dyDescent="0.2">
      <c r="A16" s="19">
        <v>11</v>
      </c>
      <c r="B16" s="90">
        <v>87</v>
      </c>
      <c r="C16" s="21" t="str">
        <f t="shared" si="0"/>
        <v>Vũ Thị Thanh</v>
      </c>
      <c r="D16" s="25" t="str">
        <f t="shared" si="1"/>
        <v>Xuân</v>
      </c>
      <c r="E16" s="26">
        <f t="shared" si="2"/>
        <v>38306</v>
      </c>
      <c r="F16" s="71" t="str">
        <f t="shared" si="3"/>
        <v>KTE</v>
      </c>
      <c r="G16" s="71" t="str">
        <f t="shared" si="4"/>
        <v>PLĐC</v>
      </c>
      <c r="H16" s="23"/>
      <c r="I16" s="19"/>
      <c r="J16" s="24"/>
      <c r="K16" s="24"/>
    </row>
    <row r="17" spans="1:11" s="70" customFormat="1" ht="23.25" customHeight="1" x14ac:dyDescent="0.2">
      <c r="A17" s="19">
        <v>12</v>
      </c>
      <c r="B17" s="20">
        <v>88</v>
      </c>
      <c r="C17" s="21" t="str">
        <f t="shared" si="0"/>
        <v xml:space="preserve">Nguyễn Thị Hải </v>
      </c>
      <c r="D17" s="25" t="str">
        <f t="shared" si="1"/>
        <v>Yến</v>
      </c>
      <c r="E17" s="26">
        <f t="shared" si="2"/>
        <v>35171</v>
      </c>
      <c r="F17" s="71" t="str">
        <f t="shared" si="3"/>
        <v>KTE</v>
      </c>
      <c r="G17" s="71" t="str">
        <f t="shared" si="4"/>
        <v>PLĐC</v>
      </c>
      <c r="H17" s="23"/>
      <c r="I17" s="19"/>
      <c r="J17" s="24"/>
      <c r="K17" s="24"/>
    </row>
    <row r="18" spans="1:11" s="70" customFormat="1" ht="23.25" customHeight="1" x14ac:dyDescent="0.2">
      <c r="A18" s="19">
        <v>13</v>
      </c>
      <c r="B18" s="90">
        <v>89</v>
      </c>
      <c r="C18" s="21" t="str">
        <f t="shared" si="0"/>
        <v xml:space="preserve">Nguyễn Thị Hải </v>
      </c>
      <c r="D18" s="25" t="str">
        <f t="shared" si="1"/>
        <v>Yến</v>
      </c>
      <c r="E18" s="26">
        <f t="shared" si="2"/>
        <v>36775</v>
      </c>
      <c r="F18" s="71" t="str">
        <f t="shared" si="3"/>
        <v>KTE</v>
      </c>
      <c r="G18" s="71" t="str">
        <f t="shared" si="4"/>
        <v>PLĐC</v>
      </c>
      <c r="H18" s="23"/>
      <c r="I18" s="19"/>
      <c r="J18" s="24"/>
      <c r="K18" s="24"/>
    </row>
    <row r="19" spans="1:11" s="70" customFormat="1" ht="23.25" customHeight="1" x14ac:dyDescent="0.2">
      <c r="A19" s="19">
        <v>14</v>
      </c>
      <c r="B19" s="20">
        <v>90</v>
      </c>
      <c r="C19" s="21" t="str">
        <f t="shared" si="0"/>
        <v>Bùi Thị Mỹ</v>
      </c>
      <c r="D19" s="25" t="str">
        <f t="shared" si="1"/>
        <v>Linh</v>
      </c>
      <c r="E19" s="26">
        <f t="shared" si="2"/>
        <v>37607</v>
      </c>
      <c r="F19" s="71" t="str">
        <f t="shared" si="3"/>
        <v>KTK17A</v>
      </c>
      <c r="G19" s="71" t="str">
        <f t="shared" si="4"/>
        <v>PLĐC</v>
      </c>
      <c r="H19" s="23"/>
      <c r="I19" s="19"/>
      <c r="J19" s="24"/>
      <c r="K19" s="24"/>
    </row>
    <row r="20" spans="1:11" s="70" customFormat="1" ht="23.25" customHeight="1" x14ac:dyDescent="0.2">
      <c r="A20" s="19">
        <v>15</v>
      </c>
      <c r="B20" s="90">
        <v>91</v>
      </c>
      <c r="C20" s="21" t="str">
        <f t="shared" si="0"/>
        <v>Trần Ánh</v>
      </c>
      <c r="D20" s="25" t="str">
        <f t="shared" si="1"/>
        <v>Dương</v>
      </c>
      <c r="E20" s="26">
        <f t="shared" si="2"/>
        <v>37975</v>
      </c>
      <c r="F20" s="71" t="str">
        <f t="shared" si="3"/>
        <v>KTK17D</v>
      </c>
      <c r="G20" s="71" t="str">
        <f t="shared" si="4"/>
        <v>PLĐC</v>
      </c>
      <c r="H20" s="23"/>
      <c r="I20" s="19"/>
      <c r="J20" s="24"/>
      <c r="K20" s="24"/>
    </row>
    <row r="21" spans="1:11" s="70" customFormat="1" ht="23.25" customHeight="1" x14ac:dyDescent="0.2">
      <c r="A21" s="19">
        <v>16</v>
      </c>
      <c r="B21" s="20">
        <v>92</v>
      </c>
      <c r="C21" s="21" t="str">
        <f t="shared" si="0"/>
        <v xml:space="preserve">Trần Minh </v>
      </c>
      <c r="D21" s="25" t="str">
        <f t="shared" si="1"/>
        <v>Quý</v>
      </c>
      <c r="E21" s="26">
        <f t="shared" si="2"/>
        <v>34146</v>
      </c>
      <c r="F21" s="71" t="str">
        <f t="shared" si="3"/>
        <v>THK16E</v>
      </c>
      <c r="G21" s="71" t="str">
        <f t="shared" si="4"/>
        <v>PLĐC</v>
      </c>
      <c r="H21" s="23"/>
      <c r="I21" s="19"/>
      <c r="J21" s="24"/>
      <c r="K21" s="24"/>
    </row>
    <row r="22" spans="1:11" s="70" customFormat="1" ht="23.25" customHeight="1" x14ac:dyDescent="0.2">
      <c r="A22" s="19">
        <v>17</v>
      </c>
      <c r="B22" s="90">
        <v>93</v>
      </c>
      <c r="C22" s="21" t="str">
        <f t="shared" si="0"/>
        <v>Nguyễn Ngọc</v>
      </c>
      <c r="D22" s="25" t="str">
        <f t="shared" si="1"/>
        <v>Minh</v>
      </c>
      <c r="E22" s="26">
        <f t="shared" si="2"/>
        <v>37586</v>
      </c>
      <c r="F22" s="71" t="str">
        <f t="shared" si="3"/>
        <v>KTK16D</v>
      </c>
      <c r="G22" s="71" t="str">
        <f t="shared" si="4"/>
        <v>PLĐC</v>
      </c>
      <c r="H22" s="23"/>
      <c r="I22" s="19"/>
      <c r="J22" s="24"/>
      <c r="K22" s="24"/>
    </row>
    <row r="23" spans="1:11" s="70" customFormat="1" ht="23.25" customHeight="1" x14ac:dyDescent="0.2">
      <c r="A23" s="19">
        <v>18</v>
      </c>
      <c r="B23" s="20">
        <v>94</v>
      </c>
      <c r="C23" s="21" t="str">
        <f t="shared" si="0"/>
        <v xml:space="preserve">Nguyễn Thị </v>
      </c>
      <c r="D23" s="25" t="str">
        <f t="shared" si="1"/>
        <v>Minh</v>
      </c>
      <c r="E23" s="26">
        <f t="shared" si="2"/>
        <v>37500</v>
      </c>
      <c r="F23" s="71" t="str">
        <f t="shared" si="3"/>
        <v>KTK16D</v>
      </c>
      <c r="G23" s="71" t="str">
        <f t="shared" si="4"/>
        <v>PLĐC</v>
      </c>
      <c r="H23" s="23"/>
      <c r="I23" s="19"/>
      <c r="J23" s="24"/>
      <c r="K23" s="24"/>
    </row>
    <row r="24" spans="1:11" s="70" customFormat="1" ht="23.25" customHeight="1" x14ac:dyDescent="0.2">
      <c r="A24" s="19">
        <v>19</v>
      </c>
      <c r="B24" s="90">
        <v>95</v>
      </c>
      <c r="C24" s="21" t="s">
        <v>16</v>
      </c>
      <c r="D24" s="25" t="s">
        <v>179</v>
      </c>
      <c r="E24" s="26"/>
      <c r="F24" s="71" t="s">
        <v>180</v>
      </c>
      <c r="G24" s="71" t="s">
        <v>157</v>
      </c>
      <c r="H24" s="23"/>
      <c r="I24" s="19"/>
      <c r="J24" s="24"/>
      <c r="K24" s="24"/>
    </row>
    <row r="25" spans="1:11" s="70" customFormat="1" ht="23.25" customHeight="1" x14ac:dyDescent="0.2">
      <c r="A25" s="19">
        <v>20</v>
      </c>
      <c r="B25" s="20"/>
      <c r="C25" s="21"/>
      <c r="D25" s="25"/>
      <c r="E25" s="26"/>
      <c r="F25" s="71"/>
      <c r="G25" s="71"/>
      <c r="H25" s="23"/>
      <c r="I25" s="19"/>
      <c r="J25" s="24"/>
      <c r="K25" s="24"/>
    </row>
    <row r="26" spans="1:11" s="70" customFormat="1" ht="23.25" customHeight="1" x14ac:dyDescent="0.2">
      <c r="A26" s="73">
        <v>21</v>
      </c>
      <c r="B26" s="74"/>
      <c r="C26" s="75"/>
      <c r="D26" s="76"/>
      <c r="E26" s="77"/>
      <c r="F26" s="78"/>
      <c r="G26" s="78"/>
      <c r="H26" s="81"/>
      <c r="I26" s="73"/>
      <c r="J26" s="82"/>
      <c r="K26" s="82"/>
    </row>
    <row r="27" spans="1:11" ht="4.5" customHeight="1" x14ac:dyDescent="0.25"/>
    <row r="28" spans="1:11" x14ac:dyDescent="0.25">
      <c r="A28" s="2" t="s">
        <v>38</v>
      </c>
      <c r="E28" s="8" t="s">
        <v>39</v>
      </c>
      <c r="I28" s="4" t="s">
        <v>40</v>
      </c>
    </row>
    <row r="29" spans="1:11" x14ac:dyDescent="0.25">
      <c r="A29" s="2" t="s">
        <v>41</v>
      </c>
      <c r="E29" s="9" t="s">
        <v>42</v>
      </c>
      <c r="I29" s="6" t="s">
        <v>42</v>
      </c>
    </row>
    <row r="30" spans="1:11" ht="22.7" customHeight="1" x14ac:dyDescent="0.25"/>
    <row r="31" spans="1:11" ht="22.7" customHeight="1" x14ac:dyDescent="0.25"/>
    <row r="32" spans="1:11" ht="22.7" customHeight="1" x14ac:dyDescent="0.25"/>
    <row r="33" ht="3.75" customHeight="1" x14ac:dyDescent="0.25"/>
  </sheetData>
  <mergeCells count="3">
    <mergeCell ref="A1:K1"/>
    <mergeCell ref="A2:K2"/>
    <mergeCell ref="A3:E3"/>
  </mergeCells>
  <pageMargins left="0.35" right="0" top="0.81" bottom="0.2362204724409449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T.Hop</vt:lpstr>
      <vt:lpstr>K18E1</vt:lpstr>
      <vt:lpstr>K18E2</vt:lpstr>
      <vt:lpstr>K18E3</vt:lpstr>
      <vt:lpstr>K18E4</vt:lpstr>
      <vt:lpstr>K18E4 (2)</vt:lpstr>
      <vt:lpstr>Data1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Administrator</cp:lastModifiedBy>
  <cp:lastPrinted>2022-11-23T09:26:41Z</cp:lastPrinted>
  <dcterms:created xsi:type="dcterms:W3CDTF">2021-09-28T04:09:30Z</dcterms:created>
  <dcterms:modified xsi:type="dcterms:W3CDTF">2022-11-24T02:25:01Z</dcterms:modified>
</cp:coreProperties>
</file>